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filterPrivacy="1" defaultThemeVersion="124226"/>
  <bookViews>
    <workbookView xWindow="240" yWindow="120" windowWidth="16160" windowHeight="8510" activeTab="3"/>
  </bookViews>
  <sheets>
    <sheet name="总排名" sheetId="1" r:id="rId1"/>
    <sheet name="数学方向1 2班" sheetId="2" r:id="rId2"/>
    <sheet name="数学方向3 4班" sheetId="3" r:id="rId3"/>
    <sheet name="数学方向5 6班" sheetId="4" r:id="rId4"/>
  </sheets>
  <calcPr calcId="162913"/>
</workbook>
</file>

<file path=xl/calcChain.xml><?xml version="1.0" encoding="utf-8"?>
<calcChain xmlns="http://schemas.openxmlformats.org/spreadsheetml/2006/main">
  <c r="D7" i="4" l="1"/>
  <c r="C7" i="4"/>
  <c r="C23" i="1"/>
  <c r="D23" i="1"/>
  <c r="E123" i="1" l="1"/>
  <c r="E40" i="1"/>
  <c r="E131" i="1"/>
  <c r="E130" i="1"/>
  <c r="E122" i="1"/>
  <c r="E117" i="1"/>
  <c r="E115" i="1"/>
  <c r="E114" i="1"/>
  <c r="E112" i="1"/>
  <c r="E110" i="1"/>
  <c r="E109" i="1"/>
  <c r="E108" i="1"/>
  <c r="E107" i="1"/>
  <c r="E105" i="1"/>
  <c r="E104" i="1"/>
  <c r="E101" i="1"/>
  <c r="E100" i="1"/>
  <c r="E99" i="1"/>
  <c r="E98" i="1"/>
  <c r="E97" i="1"/>
  <c r="E96" i="1"/>
  <c r="E93" i="1"/>
  <c r="E92" i="1"/>
  <c r="E91" i="1"/>
  <c r="E87" i="1"/>
  <c r="E86" i="1"/>
  <c r="E83" i="1"/>
  <c r="E81" i="1"/>
  <c r="E77" i="1"/>
  <c r="E76" i="1"/>
  <c r="E74" i="1"/>
  <c r="E73" i="1"/>
  <c r="E72" i="1"/>
  <c r="E64" i="1"/>
  <c r="E62" i="1"/>
  <c r="E58" i="1"/>
  <c r="E52" i="1"/>
  <c r="E49" i="1"/>
  <c r="E48" i="1"/>
  <c r="E46" i="1"/>
  <c r="E44" i="1"/>
  <c r="E41" i="1"/>
  <c r="E35" i="1"/>
  <c r="E16" i="1"/>
  <c r="E14" i="1"/>
  <c r="E5" i="1"/>
  <c r="E132" i="1"/>
  <c r="E71" i="1"/>
  <c r="E68" i="1"/>
  <c r="E61" i="1"/>
  <c r="E60" i="1"/>
  <c r="E57" i="1"/>
  <c r="E56" i="1"/>
  <c r="E53" i="1"/>
  <c r="E50" i="1"/>
  <c r="E45" i="1"/>
  <c r="E42" i="1"/>
  <c r="E38" i="1"/>
  <c r="E33" i="1"/>
  <c r="E31" i="1"/>
  <c r="E26" i="1"/>
  <c r="E20" i="1"/>
  <c r="E19" i="1"/>
  <c r="E12" i="1"/>
  <c r="E9" i="1"/>
  <c r="E39" i="2"/>
  <c r="E16" i="2"/>
  <c r="E23" i="4"/>
  <c r="E22" i="4"/>
  <c r="E21" i="4"/>
  <c r="E20" i="4"/>
  <c r="E19" i="4"/>
  <c r="E17" i="4"/>
  <c r="E16" i="4"/>
  <c r="E15" i="4"/>
  <c r="E14" i="4"/>
  <c r="E13" i="4"/>
  <c r="E12" i="4"/>
  <c r="E11" i="4"/>
  <c r="E10" i="4"/>
  <c r="E9" i="4"/>
  <c r="E8" i="4"/>
  <c r="E6" i="4"/>
  <c r="E5" i="4"/>
  <c r="E4" i="4"/>
  <c r="E3" i="4"/>
  <c r="E46" i="3" l="1"/>
  <c r="F46" i="3" s="1"/>
  <c r="E45" i="3"/>
  <c r="F45" i="3" s="1"/>
  <c r="E44" i="3"/>
  <c r="F44" i="3" s="1"/>
  <c r="E43" i="3"/>
  <c r="F43" i="3" s="1"/>
  <c r="E42" i="3"/>
  <c r="F42" i="3" s="1"/>
  <c r="E41" i="3"/>
  <c r="F41" i="3" s="1"/>
  <c r="E40" i="3"/>
  <c r="F40" i="3" s="1"/>
  <c r="E39" i="3"/>
  <c r="F39" i="3" s="1"/>
  <c r="E38" i="3"/>
  <c r="F38" i="3" s="1"/>
  <c r="E37" i="3"/>
  <c r="F37" i="3" s="1"/>
  <c r="E36" i="3"/>
  <c r="F36" i="3" s="1"/>
  <c r="E35" i="3"/>
  <c r="F35" i="3" s="1"/>
  <c r="E34" i="3"/>
  <c r="F34" i="3" s="1"/>
  <c r="E33" i="3"/>
  <c r="F33" i="3" s="1"/>
  <c r="E32" i="3"/>
  <c r="F32" i="3" s="1"/>
  <c r="E31" i="3"/>
  <c r="F31" i="3" s="1"/>
  <c r="E30" i="3"/>
  <c r="F30" i="3" s="1"/>
  <c r="E29" i="3"/>
  <c r="F29" i="3" s="1"/>
  <c r="E28" i="3"/>
  <c r="F28" i="3" s="1"/>
  <c r="E27" i="3"/>
  <c r="F27" i="3" s="1"/>
  <c r="E26" i="3"/>
  <c r="F26" i="3" s="1"/>
  <c r="E25" i="3"/>
  <c r="F25" i="3" s="1"/>
  <c r="E24" i="3"/>
  <c r="F24" i="3" s="1"/>
  <c r="E23" i="3"/>
  <c r="F23" i="3" s="1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</calcChain>
</file>

<file path=xl/sharedStrings.xml><?xml version="1.0" encoding="utf-8"?>
<sst xmlns="http://schemas.openxmlformats.org/spreadsheetml/2006/main" count="1068" uniqueCount="488">
  <si>
    <t>2015级小学教育3.4班数学方向</t>
    <phoneticPr fontId="2" type="noConversion"/>
  </si>
  <si>
    <t>成绩单</t>
    <phoneticPr fontId="1" type="noConversion"/>
  </si>
  <si>
    <t>成绩单</t>
    <phoneticPr fontId="2" type="noConversion"/>
  </si>
  <si>
    <t>学号</t>
  </si>
  <si>
    <t>姓名</t>
  </si>
  <si>
    <t>自评</t>
    <phoneticPr fontId="1" type="noConversion"/>
  </si>
  <si>
    <t>自评</t>
    <phoneticPr fontId="2" type="noConversion"/>
  </si>
  <si>
    <t>班评</t>
    <phoneticPr fontId="1" type="noConversion"/>
  </si>
  <si>
    <t>班评</t>
    <phoneticPr fontId="2" type="noConversion"/>
  </si>
  <si>
    <t>总分</t>
  </si>
  <si>
    <t>排名</t>
    <phoneticPr fontId="1" type="noConversion"/>
  </si>
  <si>
    <t>排名</t>
    <phoneticPr fontId="2" type="noConversion"/>
  </si>
  <si>
    <t>201511516416</t>
  </si>
  <si>
    <t>吴泓静</t>
  </si>
  <si>
    <t>14</t>
  </si>
  <si>
    <t>201511516318</t>
  </si>
  <si>
    <t>王雪莉</t>
  </si>
  <si>
    <t>17</t>
  </si>
  <si>
    <t>201511516425</t>
  </si>
  <si>
    <t>应冰琪</t>
  </si>
  <si>
    <t>26</t>
  </si>
  <si>
    <t>201511516430</t>
  </si>
  <si>
    <t>周红羽</t>
  </si>
  <si>
    <t>吴婷</t>
  </si>
  <si>
    <t>35</t>
  </si>
  <si>
    <t>201511516319</t>
  </si>
  <si>
    <t>王叶子</t>
  </si>
  <si>
    <t>36</t>
  </si>
  <si>
    <t>201511516417</t>
  </si>
  <si>
    <t>黄晓唯</t>
  </si>
  <si>
    <t>39</t>
  </si>
  <si>
    <t>201511516405</t>
  </si>
  <si>
    <t>王庆</t>
  </si>
  <si>
    <t>42</t>
  </si>
  <si>
    <t>201511516303</t>
  </si>
  <si>
    <t>杜秋丽</t>
  </si>
  <si>
    <t>46</t>
  </si>
  <si>
    <t>201511516410</t>
  </si>
  <si>
    <t>容小燕</t>
  </si>
  <si>
    <t>袁豪</t>
  </si>
  <si>
    <t>51</t>
  </si>
  <si>
    <t>201511516313</t>
  </si>
  <si>
    <t>唐成</t>
  </si>
  <si>
    <t>52</t>
  </si>
  <si>
    <t>201511516415</t>
  </si>
  <si>
    <t>王周慧</t>
  </si>
  <si>
    <t>杨凤</t>
  </si>
  <si>
    <t>53</t>
  </si>
  <si>
    <t>201511516316</t>
  </si>
  <si>
    <t>54</t>
  </si>
  <si>
    <t>201511516323</t>
  </si>
  <si>
    <t>龙春兰</t>
  </si>
  <si>
    <t>55</t>
  </si>
  <si>
    <t>201511516315</t>
  </si>
  <si>
    <t>王敏</t>
  </si>
  <si>
    <t>56</t>
  </si>
  <si>
    <t>201511512113</t>
  </si>
  <si>
    <t>黄雪佳</t>
  </si>
  <si>
    <t>63</t>
  </si>
  <si>
    <t>201511516317</t>
  </si>
  <si>
    <t>王雯娟</t>
  </si>
  <si>
    <t>68</t>
  </si>
  <si>
    <t>201511516329</t>
  </si>
  <si>
    <t>周勐颖</t>
  </si>
  <si>
    <t>69</t>
  </si>
  <si>
    <t>201511516311</t>
  </si>
  <si>
    <t>王晴</t>
  </si>
  <si>
    <t>73</t>
  </si>
  <si>
    <t>201511516422</t>
  </si>
  <si>
    <t>何柯</t>
  </si>
  <si>
    <t>78</t>
  </si>
  <si>
    <t>201511516324</t>
  </si>
  <si>
    <t>张磊</t>
  </si>
  <si>
    <t>79</t>
  </si>
  <si>
    <t>201511516308</t>
  </si>
  <si>
    <t>胡小霞</t>
  </si>
  <si>
    <t>宫林利</t>
  </si>
  <si>
    <t>80</t>
  </si>
  <si>
    <t>201511516413</t>
  </si>
  <si>
    <t>张雨丝</t>
  </si>
  <si>
    <t>81</t>
  </si>
  <si>
    <t>201511516428</t>
  </si>
  <si>
    <t>83</t>
  </si>
  <si>
    <t>201511516325</t>
  </si>
  <si>
    <t>张瑞</t>
  </si>
  <si>
    <t>85</t>
  </si>
  <si>
    <t>201511516305</t>
  </si>
  <si>
    <t>86</t>
  </si>
  <si>
    <t>201511516301</t>
  </si>
  <si>
    <t>程瑶</t>
  </si>
  <si>
    <t>90</t>
  </si>
  <si>
    <t>201511516401</t>
  </si>
  <si>
    <t>陈晨</t>
  </si>
  <si>
    <t>肖枨</t>
  </si>
  <si>
    <t>92</t>
  </si>
  <si>
    <t>201511516306</t>
  </si>
  <si>
    <t>邹鹏</t>
  </si>
  <si>
    <t>95</t>
  </si>
  <si>
    <t>201511516418</t>
  </si>
  <si>
    <t>张云</t>
  </si>
  <si>
    <t>96</t>
  </si>
  <si>
    <t>201511516330</t>
  </si>
  <si>
    <t>周文杰</t>
  </si>
  <si>
    <t>98</t>
  </si>
  <si>
    <t>201511516328</t>
  </si>
  <si>
    <t>周静</t>
  </si>
  <si>
    <t>99</t>
  </si>
  <si>
    <t>201511516326</t>
  </si>
  <si>
    <t>张殷宏</t>
  </si>
  <si>
    <t>杨婷</t>
  </si>
  <si>
    <t>101</t>
  </si>
  <si>
    <t>201511516302</t>
  </si>
  <si>
    <t>程雨</t>
  </si>
  <si>
    <t>蒋佳莉</t>
  </si>
  <si>
    <t>102</t>
  </si>
  <si>
    <t>201511516327</t>
  </si>
  <si>
    <t>103</t>
  </si>
  <si>
    <t>201511516331</t>
  </si>
  <si>
    <t>许倩雯</t>
  </si>
  <si>
    <t>104</t>
  </si>
  <si>
    <t>201511516403</t>
  </si>
  <si>
    <t>代怀霞</t>
  </si>
  <si>
    <t>107</t>
  </si>
  <si>
    <t>201511516419</t>
  </si>
  <si>
    <t>109</t>
  </si>
  <si>
    <t>201511516406</t>
  </si>
  <si>
    <t>张东妮</t>
  </si>
  <si>
    <t>110</t>
  </si>
  <si>
    <t>201511516424</t>
  </si>
  <si>
    <t>112</t>
  </si>
  <si>
    <t>201511516427</t>
  </si>
  <si>
    <t>郭泓杉</t>
  </si>
  <si>
    <t>114</t>
  </si>
  <si>
    <t>201511516404</t>
  </si>
  <si>
    <t>116</t>
  </si>
  <si>
    <t>201511516414</t>
  </si>
  <si>
    <t>王旭</t>
  </si>
  <si>
    <t>122</t>
  </si>
  <si>
    <t>201511516431</t>
  </si>
  <si>
    <t>周翊博</t>
  </si>
  <si>
    <t>124</t>
  </si>
  <si>
    <t>201511516412</t>
  </si>
  <si>
    <t>田时宇</t>
  </si>
  <si>
    <t>127</t>
  </si>
  <si>
    <t>总分</t>
    <phoneticPr fontId="1" type="noConversion"/>
  </si>
  <si>
    <t>排名</t>
    <phoneticPr fontId="1" type="noConversion"/>
  </si>
  <si>
    <t>201511516512</t>
  </si>
  <si>
    <t>罗丹</t>
  </si>
  <si>
    <t>王一宇</t>
  </si>
  <si>
    <t>5</t>
  </si>
  <si>
    <t>201511516522</t>
  </si>
  <si>
    <t>王艳</t>
  </si>
  <si>
    <t>10</t>
  </si>
  <si>
    <t>201511516521</t>
  </si>
  <si>
    <t>周兰</t>
  </si>
  <si>
    <t>15</t>
  </si>
  <si>
    <t>201511516530</t>
  </si>
  <si>
    <t>周思佳</t>
  </si>
  <si>
    <t>201511516531</t>
  </si>
  <si>
    <t>李雨洁</t>
  </si>
  <si>
    <t>30</t>
  </si>
  <si>
    <t>201511516510</t>
  </si>
  <si>
    <t>敬黄燕</t>
  </si>
  <si>
    <t>缪言</t>
  </si>
  <si>
    <t>34</t>
  </si>
  <si>
    <t>201511516520</t>
  </si>
  <si>
    <t>王露</t>
  </si>
  <si>
    <t>37</t>
  </si>
  <si>
    <t>201511412211</t>
  </si>
  <si>
    <t>彭婷</t>
  </si>
  <si>
    <t>38</t>
  </si>
  <si>
    <t>201511516514</t>
  </si>
  <si>
    <t>41</t>
  </si>
  <si>
    <t>201511111415</t>
  </si>
  <si>
    <t>48</t>
  </si>
  <si>
    <t>201511516519</t>
  </si>
  <si>
    <t>唐秀</t>
  </si>
  <si>
    <t>杨露</t>
  </si>
  <si>
    <t>50</t>
  </si>
  <si>
    <t>201511516505</t>
  </si>
  <si>
    <t>冯雪</t>
  </si>
  <si>
    <t>59</t>
  </si>
  <si>
    <t>201511516528</t>
  </si>
  <si>
    <t>张加园</t>
  </si>
  <si>
    <t>何梦柳</t>
  </si>
  <si>
    <t>61</t>
  </si>
  <si>
    <t>201511516527</t>
  </si>
  <si>
    <t>袁珍</t>
  </si>
  <si>
    <t>62</t>
  </si>
  <si>
    <t>201511516509</t>
  </si>
  <si>
    <t>17.50</t>
    <phoneticPr fontId="1" type="noConversion"/>
  </si>
  <si>
    <t>66</t>
  </si>
  <si>
    <t>201511516526</t>
  </si>
  <si>
    <t>67</t>
  </si>
  <si>
    <t>201511516529</t>
  </si>
  <si>
    <t>张鹏</t>
  </si>
  <si>
    <t>韩霞</t>
  </si>
  <si>
    <t>70</t>
  </si>
  <si>
    <t>201511516508</t>
  </si>
  <si>
    <t>倪丹</t>
  </si>
  <si>
    <t>75</t>
  </si>
  <si>
    <t>201511516515</t>
  </si>
  <si>
    <t>82</t>
  </si>
  <si>
    <t>201511516503</t>
  </si>
  <si>
    <t>陈翰林</t>
  </si>
  <si>
    <t>129</t>
  </si>
  <si>
    <t>2015级小学教育数学方向6班</t>
  </si>
  <si>
    <t>成绩单</t>
  </si>
  <si>
    <t>自评</t>
  </si>
  <si>
    <t>班评</t>
  </si>
  <si>
    <t>排名</t>
  </si>
  <si>
    <t>201511516609</t>
  </si>
  <si>
    <t>刘明珠</t>
  </si>
  <si>
    <t>戴小丽</t>
  </si>
  <si>
    <t>1</t>
  </si>
  <si>
    <t>201511516605</t>
  </si>
  <si>
    <t>3</t>
  </si>
  <si>
    <t>201511516607</t>
  </si>
  <si>
    <t>李鑫垚</t>
  </si>
  <si>
    <t>4</t>
  </si>
  <si>
    <t>201511516611</t>
  </si>
  <si>
    <t>屈小琦</t>
  </si>
  <si>
    <t>王娟</t>
  </si>
  <si>
    <t>12</t>
  </si>
  <si>
    <t>201511516622</t>
  </si>
  <si>
    <t>许雅捷</t>
  </si>
  <si>
    <t>16</t>
  </si>
  <si>
    <t>201511516623</t>
  </si>
  <si>
    <t>晏欣丽</t>
  </si>
  <si>
    <t>23</t>
  </si>
  <si>
    <t>201511516612</t>
  </si>
  <si>
    <t>饶金艳</t>
  </si>
  <si>
    <t>苏婷</t>
  </si>
  <si>
    <t>25</t>
  </si>
  <si>
    <t>201511516626</t>
  </si>
  <si>
    <t>张温雅</t>
  </si>
  <si>
    <t>钟自鸣</t>
  </si>
  <si>
    <t>27</t>
  </si>
  <si>
    <t>201511516614</t>
  </si>
  <si>
    <t>胡涵</t>
  </si>
  <si>
    <t>29</t>
  </si>
  <si>
    <t>201511516606</t>
  </si>
  <si>
    <t>32</t>
  </si>
  <si>
    <t>201511516618</t>
  </si>
  <si>
    <t>赵丽</t>
  </si>
  <si>
    <t>201511516625</t>
  </si>
  <si>
    <t>杨敏</t>
  </si>
  <si>
    <t>陈科</t>
  </si>
  <si>
    <t>201511516604</t>
  </si>
  <si>
    <t>201511516630</t>
  </si>
  <si>
    <t>201511516615</t>
  </si>
  <si>
    <t>孙瑞鹏</t>
  </si>
  <si>
    <t>201511516613</t>
  </si>
  <si>
    <t>申瑞</t>
  </si>
  <si>
    <t>201511516621</t>
  </si>
  <si>
    <t>王雨晴</t>
  </si>
  <si>
    <t>唐琴</t>
  </si>
  <si>
    <t>201510611430</t>
  </si>
  <si>
    <t>王鹏</t>
  </si>
  <si>
    <t>201511516624</t>
  </si>
  <si>
    <t>杨春平</t>
  </si>
  <si>
    <t>201511516628</t>
  </si>
  <si>
    <t>郑皓</t>
  </si>
  <si>
    <t>201511516619</t>
  </si>
  <si>
    <t>201511516616</t>
  </si>
  <si>
    <t>201511516620</t>
  </si>
  <si>
    <t>王奕丞</t>
  </si>
  <si>
    <t>2015级小学教育数学方向5班</t>
    <phoneticPr fontId="1" type="noConversion"/>
  </si>
  <si>
    <r>
      <t>2</t>
    </r>
    <r>
      <rPr>
        <sz val="10"/>
        <color indexed="8"/>
        <rFont val="宋体"/>
        <family val="3"/>
        <charset val="134"/>
      </rPr>
      <t>015级数学方向1.2班</t>
    </r>
    <phoneticPr fontId="2" type="noConversion"/>
  </si>
  <si>
    <t>总分</t>
    <phoneticPr fontId="2" type="noConversion"/>
  </si>
  <si>
    <t>姓名</t>
    <phoneticPr fontId="2" type="noConversion"/>
  </si>
  <si>
    <t>201511516114</t>
  </si>
  <si>
    <t>彭琦琪</t>
  </si>
  <si>
    <t>2</t>
  </si>
  <si>
    <t>201510115128</t>
  </si>
  <si>
    <t>叶子涵</t>
  </si>
  <si>
    <t>李瑶</t>
  </si>
  <si>
    <t>6</t>
  </si>
  <si>
    <t>201511516226</t>
  </si>
  <si>
    <t>7</t>
  </si>
  <si>
    <t>201511516117</t>
  </si>
  <si>
    <t>沈裕媛</t>
  </si>
  <si>
    <t>8</t>
  </si>
  <si>
    <t>201511516119</t>
  </si>
  <si>
    <t>王晓梦</t>
  </si>
  <si>
    <t>刘曼</t>
  </si>
  <si>
    <t>9</t>
  </si>
  <si>
    <t>201510114318</t>
  </si>
  <si>
    <t>鲁冰莹</t>
  </si>
  <si>
    <t>肖勤琴</t>
  </si>
  <si>
    <t>11</t>
  </si>
  <si>
    <t>201511516218</t>
  </si>
  <si>
    <t>邓丽</t>
  </si>
  <si>
    <t>13</t>
  </si>
  <si>
    <t>201511516129</t>
    <phoneticPr fontId="2" type="noConversion"/>
  </si>
  <si>
    <t>钟婉丽</t>
  </si>
  <si>
    <t>杨雪</t>
  </si>
  <si>
    <t>18</t>
  </si>
  <si>
    <t>201511516206</t>
  </si>
  <si>
    <t>19</t>
  </si>
  <si>
    <t>201511516112</t>
  </si>
  <si>
    <t>陆春雨</t>
  </si>
  <si>
    <t>21</t>
  </si>
  <si>
    <t>201511516227</t>
  </si>
  <si>
    <t>22</t>
  </si>
  <si>
    <t>201511516121</t>
  </si>
  <si>
    <t>24</t>
  </si>
  <si>
    <t>201511516103</t>
  </si>
  <si>
    <t>侯文君</t>
  </si>
  <si>
    <t>28</t>
  </si>
  <si>
    <t>201511516111</t>
  </si>
  <si>
    <t>洪雪婷</t>
  </si>
  <si>
    <t>31</t>
  </si>
  <si>
    <t>201511516110</t>
  </si>
  <si>
    <t>李紫微</t>
  </si>
  <si>
    <t>43</t>
  </si>
  <si>
    <t>201511516210</t>
  </si>
  <si>
    <t>44</t>
  </si>
  <si>
    <t>201511516223</t>
    <phoneticPr fontId="2" type="noConversion"/>
  </si>
  <si>
    <t>王冠珺</t>
  </si>
  <si>
    <t>钟志慧</t>
  </si>
  <si>
    <t>57</t>
  </si>
  <si>
    <t>201511516220</t>
  </si>
  <si>
    <t>唐诗艺</t>
  </si>
  <si>
    <t>冯轩</t>
  </si>
  <si>
    <t>58</t>
  </si>
  <si>
    <t>201511516225</t>
  </si>
  <si>
    <t>熊云芳</t>
  </si>
  <si>
    <t>陈雪丽</t>
  </si>
  <si>
    <t>60</t>
  </si>
  <si>
    <t>201511516102</t>
  </si>
  <si>
    <t>高鑫</t>
  </si>
  <si>
    <t>64</t>
  </si>
  <si>
    <t>201511516203</t>
  </si>
  <si>
    <t>李雪琴</t>
  </si>
  <si>
    <t>65</t>
  </si>
  <si>
    <t>201511516130</t>
  </si>
  <si>
    <t>71</t>
  </si>
  <si>
    <t>201511516217</t>
  </si>
  <si>
    <t>74</t>
  </si>
  <si>
    <t>201511516224</t>
  </si>
  <si>
    <t>王小庆</t>
  </si>
  <si>
    <t>76</t>
  </si>
  <si>
    <t>201511516101</t>
  </si>
  <si>
    <t>吴玉婷</t>
  </si>
  <si>
    <t>77</t>
  </si>
  <si>
    <t>201511516120</t>
  </si>
  <si>
    <t>付玉</t>
  </si>
  <si>
    <t>87</t>
  </si>
  <si>
    <t>201511516209</t>
  </si>
  <si>
    <t>韩宇阳</t>
  </si>
  <si>
    <t>陈扬</t>
  </si>
  <si>
    <t>88</t>
  </si>
  <si>
    <t>201511516208</t>
  </si>
  <si>
    <t>89</t>
  </si>
  <si>
    <t>201511516204</t>
  </si>
  <si>
    <t>91</t>
  </si>
  <si>
    <t>201511516107</t>
  </si>
  <si>
    <t>江兰</t>
  </si>
  <si>
    <t>黄尹</t>
  </si>
  <si>
    <t>105</t>
  </si>
  <si>
    <t>201511516106</t>
  </si>
  <si>
    <t>106</t>
  </si>
  <si>
    <t>201511516116</t>
  </si>
  <si>
    <t>青晋辉</t>
  </si>
  <si>
    <t>108</t>
  </si>
  <si>
    <t>201511516211</t>
  </si>
  <si>
    <t>黄磊</t>
  </si>
  <si>
    <t>111</t>
  </si>
  <si>
    <t>201511516216</t>
  </si>
  <si>
    <t>李松霖</t>
  </si>
  <si>
    <t>周含雪</t>
  </si>
  <si>
    <t>115</t>
  </si>
  <si>
    <t>201511516219</t>
  </si>
  <si>
    <t>卢清桦</t>
  </si>
  <si>
    <t>117</t>
  </si>
  <si>
    <t>201511516125</t>
  </si>
  <si>
    <t>杨立</t>
  </si>
  <si>
    <t>118</t>
  </si>
  <si>
    <t>201511516131</t>
  </si>
  <si>
    <t>119</t>
  </si>
  <si>
    <t>201511516113</t>
  </si>
  <si>
    <t>罗文豪</t>
  </si>
  <si>
    <t>120</t>
  </si>
  <si>
    <t>201511516231</t>
  </si>
  <si>
    <t>祝日挖</t>
  </si>
  <si>
    <t>121</t>
  </si>
  <si>
    <t>201511516122</t>
  </si>
  <si>
    <t>谢雨廷</t>
  </si>
  <si>
    <t>125</t>
  </si>
  <si>
    <t>201511516118</t>
  </si>
  <si>
    <t>王宪飚</t>
  </si>
  <si>
    <t>126</t>
  </si>
  <si>
    <t>201511516228</t>
  </si>
  <si>
    <t>张樑</t>
  </si>
  <si>
    <t>128</t>
  </si>
  <si>
    <t>2015级数学方向1.2班</t>
    <phoneticPr fontId="2" type="noConversion"/>
  </si>
  <si>
    <t>通过率</t>
  </si>
  <si>
    <t>学分加权平均分</t>
  </si>
  <si>
    <t>1855</t>
  </si>
  <si>
    <t>100.00%</t>
  </si>
  <si>
    <t>88.53</t>
  </si>
  <si>
    <t>1805</t>
  </si>
  <si>
    <t>86.55</t>
  </si>
  <si>
    <t>1820</t>
  </si>
  <si>
    <t>1810</t>
  </si>
  <si>
    <t>86.14</t>
  </si>
  <si>
    <t>1791</t>
  </si>
  <si>
    <t>85.76</t>
  </si>
  <si>
    <t>1821</t>
  </si>
  <si>
    <t>85.47</t>
  </si>
  <si>
    <t>1784</t>
  </si>
  <si>
    <t>85.12</t>
  </si>
  <si>
    <t>201511516129</t>
  </si>
  <si>
    <t>1782</t>
  </si>
  <si>
    <t>85.08</t>
  </si>
  <si>
    <t>1792</t>
  </si>
  <si>
    <t>84.86</t>
  </si>
  <si>
    <t>1769</t>
  </si>
  <si>
    <t>84.53</t>
  </si>
  <si>
    <t>1768</t>
  </si>
  <si>
    <t>83.67</t>
  </si>
  <si>
    <t>1748</t>
  </si>
  <si>
    <t>83.10</t>
  </si>
  <si>
    <t>1734</t>
  </si>
  <si>
    <t>82.08</t>
  </si>
  <si>
    <t>1747</t>
  </si>
  <si>
    <t>1726</t>
  </si>
  <si>
    <t>81.29</t>
  </si>
  <si>
    <t>1721</t>
  </si>
  <si>
    <t>81.16</t>
  </si>
  <si>
    <t>1708</t>
  </si>
  <si>
    <t>81.10</t>
  </si>
  <si>
    <t>1713</t>
  </si>
  <si>
    <t>80.57</t>
  </si>
  <si>
    <t>1703</t>
  </si>
  <si>
    <t>80.49</t>
  </si>
  <si>
    <t>1694</t>
  </si>
  <si>
    <t>80.02</t>
  </si>
  <si>
    <t>1707</t>
  </si>
  <si>
    <t>79.82</t>
  </si>
  <si>
    <t>1714</t>
  </si>
  <si>
    <t>79.63</t>
  </si>
  <si>
    <t>79.61</t>
  </si>
  <si>
    <t>1672</t>
  </si>
  <si>
    <t>78.06</t>
  </si>
  <si>
    <t>1664</t>
  </si>
  <si>
    <t>78.00</t>
  </si>
  <si>
    <t>201511516223</t>
  </si>
  <si>
    <t>2012</t>
  </si>
  <si>
    <t>1658</t>
  </si>
  <si>
    <t>77.73</t>
  </si>
  <si>
    <t>1629</t>
  </si>
  <si>
    <t>76.16</t>
  </si>
  <si>
    <t>1623</t>
  </si>
  <si>
    <t>76.00</t>
  </si>
  <si>
    <t>1593</t>
  </si>
  <si>
    <t>75.59</t>
  </si>
  <si>
    <t>1579</t>
  </si>
  <si>
    <t>95.92%</t>
  </si>
  <si>
    <t>74.65</t>
  </si>
  <si>
    <t>1574</t>
  </si>
  <si>
    <t>73.33</t>
  </si>
  <si>
    <t>1589</t>
  </si>
  <si>
    <t>73.12</t>
  </si>
  <si>
    <t>1551</t>
  </si>
  <si>
    <t>72.90</t>
  </si>
  <si>
    <t>1564</t>
  </si>
  <si>
    <t>89.80%</t>
  </si>
  <si>
    <t>72.20</t>
  </si>
  <si>
    <t>1534</t>
  </si>
  <si>
    <t>72.00</t>
  </si>
  <si>
    <t>1562</t>
  </si>
  <si>
    <t>71.59</t>
  </si>
  <si>
    <t>1497</t>
  </si>
  <si>
    <t>91.84%</t>
  </si>
  <si>
    <t>69.02</t>
  </si>
  <si>
    <t>1488</t>
  </si>
  <si>
    <t>68.96</t>
  </si>
  <si>
    <t>1469</t>
  </si>
  <si>
    <t>67.31</t>
  </si>
  <si>
    <t>2015级小学教育数学方向综合素质评测排名</t>
    <phoneticPr fontId="1" type="noConversion"/>
  </si>
  <si>
    <t>吴孝啸</t>
    <phoneticPr fontId="1" type="noConversion"/>
  </si>
  <si>
    <t>吴孝啸</t>
    <phoneticPr fontId="1" type="noConversion"/>
  </si>
  <si>
    <t>201511516524</t>
    <phoneticPr fontId="1" type="noConversion"/>
  </si>
  <si>
    <t>201511516206</t>
    <phoneticPr fontId="2" type="noConversion"/>
  </si>
  <si>
    <t>邓丽</t>
    <phoneticPr fontId="2" type="noConversion"/>
  </si>
  <si>
    <t>201511516524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</si>
</sst>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49" fontId="0" fillId="0" borderId="0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0" borderId="2" xfId="0" quotePrefix="1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2" fontId="4" fillId="0" borderId="2" xfId="0" quotePrefix="1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2" xfId="0" quotePrefix="1" applyFon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2" xfId="0" quotePrefix="1" applyFont="1" applyBorder="1" applyAlignment="1">
      <alignment horizontal="center" vertical="center"/>
    </xf>
    <xf numFmtId="176" fontId="4" fillId="0" borderId="2" xfId="0" quotePrefix="1" applyNumberFormat="1" applyFont="1" applyBorder="1" applyAlignment="1">
      <alignment horizontal="center" vertical="center"/>
    </xf>
    <xf numFmtId="49" fontId="6" fillId="0" borderId="2" xfId="0" quotePrefix="1" applyNumberFormat="1" applyFont="1" applyBorder="1" applyAlignment="1">
      <alignment horizontal="center" vertical="center"/>
    </xf>
    <xf numFmtId="176" fontId="6" fillId="0" borderId="2" xfId="0" quotePrefix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4" fillId="0" borderId="2" xfId="0" quotePrefix="1" applyNumberFormat="1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49" fontId="4" fillId="0" borderId="4" xfId="0" quotePrefix="1" applyNumberFormat="1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/>
    </xf>
    <xf numFmtId="49" fontId="0" fillId="0" borderId="5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opLeftCell="A13" workbookViewId="0">
      <selection activeCell="K17" sqref="K17"/>
    </sheetView>
  </sheetViews>
  <sheetFormatPr defaultRowHeight="14" x14ac:dyDescent="0.25"/>
  <cols>
    <col min="1" max="1" width="16.54296875" style="29" customWidth="1"/>
    <col min="2" max="2" width="11.54296875" style="29" customWidth="1"/>
    <col min="3" max="16384" width="8.7265625" style="29"/>
  </cols>
  <sheetData>
    <row r="1" spans="1:6" x14ac:dyDescent="0.25">
      <c r="A1" s="31" t="s">
        <v>481</v>
      </c>
      <c r="B1" s="32"/>
      <c r="C1" s="32"/>
      <c r="D1" s="32"/>
      <c r="E1" s="32"/>
      <c r="F1" s="33"/>
    </row>
    <row r="2" spans="1:6" x14ac:dyDescent="0.25">
      <c r="A2" s="2" t="s">
        <v>3</v>
      </c>
      <c r="B2" s="3" t="s">
        <v>4</v>
      </c>
      <c r="C2" s="3" t="s">
        <v>5</v>
      </c>
      <c r="D2" s="3" t="s">
        <v>7</v>
      </c>
      <c r="E2" s="2" t="s">
        <v>144</v>
      </c>
      <c r="F2" s="3" t="s">
        <v>10</v>
      </c>
    </row>
    <row r="3" spans="1:6" x14ac:dyDescent="0.25">
      <c r="A3" s="4" t="s">
        <v>271</v>
      </c>
      <c r="B3" s="5" t="s">
        <v>272</v>
      </c>
      <c r="C3" s="10">
        <v>24.963000000000001</v>
      </c>
      <c r="D3" s="10">
        <v>58.247</v>
      </c>
      <c r="E3" s="10">
        <v>83.21</v>
      </c>
      <c r="F3" s="5">
        <v>1</v>
      </c>
    </row>
    <row r="4" spans="1:6" x14ac:dyDescent="0.25">
      <c r="A4" s="23" t="s">
        <v>211</v>
      </c>
      <c r="B4" s="24" t="s">
        <v>212</v>
      </c>
      <c r="C4" s="22">
        <v>23.44</v>
      </c>
      <c r="D4" s="22">
        <v>54.64</v>
      </c>
      <c r="E4" s="22">
        <v>80.08</v>
      </c>
      <c r="F4" s="5">
        <v>2</v>
      </c>
    </row>
    <row r="5" spans="1:6" x14ac:dyDescent="0.25">
      <c r="A5" s="4" t="s">
        <v>12</v>
      </c>
      <c r="B5" s="5" t="s">
        <v>13</v>
      </c>
      <c r="C5" s="5">
        <v>23.151</v>
      </c>
      <c r="D5" s="5">
        <v>54.018999999999998</v>
      </c>
      <c r="E5" s="5">
        <f>SUM(C5:D5)</f>
        <v>77.17</v>
      </c>
      <c r="F5" s="5">
        <v>3</v>
      </c>
    </row>
    <row r="6" spans="1:6" x14ac:dyDescent="0.25">
      <c r="A6" s="23" t="s">
        <v>215</v>
      </c>
      <c r="B6" s="24" t="s">
        <v>213</v>
      </c>
      <c r="C6" s="22">
        <v>22.88</v>
      </c>
      <c r="D6" s="22">
        <v>53.38</v>
      </c>
      <c r="E6" s="22">
        <v>76.260000000000005</v>
      </c>
      <c r="F6" s="5">
        <v>4</v>
      </c>
    </row>
    <row r="7" spans="1:6" x14ac:dyDescent="0.25">
      <c r="A7" s="16" t="s">
        <v>274</v>
      </c>
      <c r="B7" s="14" t="s">
        <v>275</v>
      </c>
      <c r="C7" s="12">
        <v>23.216999999999999</v>
      </c>
      <c r="D7" s="12">
        <v>52.829000000000001</v>
      </c>
      <c r="E7" s="12">
        <v>76.046000000000006</v>
      </c>
      <c r="F7" s="5">
        <v>5</v>
      </c>
    </row>
    <row r="8" spans="1:6" x14ac:dyDescent="0.25">
      <c r="A8" s="4" t="s">
        <v>278</v>
      </c>
      <c r="B8" s="5" t="s">
        <v>109</v>
      </c>
      <c r="C8" s="10">
        <v>22.806000000000001</v>
      </c>
      <c r="D8" s="10">
        <v>53.213999999999999</v>
      </c>
      <c r="E8" s="10">
        <v>76.02</v>
      </c>
      <c r="F8" s="5">
        <v>6</v>
      </c>
    </row>
    <row r="9" spans="1:6" x14ac:dyDescent="0.25">
      <c r="A9" s="4" t="s">
        <v>146</v>
      </c>
      <c r="B9" s="5" t="s">
        <v>147</v>
      </c>
      <c r="C9" s="5">
        <v>22.77</v>
      </c>
      <c r="D9" s="5">
        <v>53.14</v>
      </c>
      <c r="E9" s="5">
        <f>SUM(C9:D9)</f>
        <v>75.91</v>
      </c>
      <c r="F9" s="5">
        <v>7</v>
      </c>
    </row>
    <row r="10" spans="1:6" x14ac:dyDescent="0.25">
      <c r="A10" s="4" t="s">
        <v>280</v>
      </c>
      <c r="B10" s="5" t="s">
        <v>281</v>
      </c>
      <c r="C10" s="10">
        <v>22.689</v>
      </c>
      <c r="D10" s="10">
        <v>52.941000000000003</v>
      </c>
      <c r="E10" s="10">
        <v>75.63</v>
      </c>
      <c r="F10" s="5">
        <v>8</v>
      </c>
    </row>
    <row r="11" spans="1:6" x14ac:dyDescent="0.25">
      <c r="A11" s="23" t="s">
        <v>217</v>
      </c>
      <c r="B11" s="24" t="s">
        <v>218</v>
      </c>
      <c r="C11" s="22">
        <v>22.54</v>
      </c>
      <c r="D11" s="22">
        <v>52.61</v>
      </c>
      <c r="E11" s="22">
        <v>75.16</v>
      </c>
      <c r="F11" s="5">
        <v>9</v>
      </c>
    </row>
    <row r="12" spans="1:6" x14ac:dyDescent="0.25">
      <c r="A12" s="4" t="s">
        <v>150</v>
      </c>
      <c r="B12" s="5" t="s">
        <v>148</v>
      </c>
      <c r="C12" s="5">
        <v>22.32</v>
      </c>
      <c r="D12" s="5">
        <v>52.08</v>
      </c>
      <c r="E12" s="6">
        <f>SUM(C12:D12)</f>
        <v>74.400000000000006</v>
      </c>
      <c r="F12" s="5">
        <v>10</v>
      </c>
    </row>
    <row r="13" spans="1:6" x14ac:dyDescent="0.25">
      <c r="A13" s="4" t="s">
        <v>283</v>
      </c>
      <c r="B13" s="5" t="s">
        <v>284</v>
      </c>
      <c r="C13" s="10">
        <v>22.212</v>
      </c>
      <c r="D13" s="10">
        <v>51.828000000000003</v>
      </c>
      <c r="E13" s="10">
        <v>74.040000000000006</v>
      </c>
      <c r="F13" s="5">
        <v>11</v>
      </c>
    </row>
    <row r="14" spans="1:6" x14ac:dyDescent="0.25">
      <c r="A14" s="4" t="s">
        <v>15</v>
      </c>
      <c r="B14" s="5" t="s">
        <v>16</v>
      </c>
      <c r="C14" s="5">
        <v>22.103999999999999</v>
      </c>
      <c r="D14" s="5">
        <v>51.52</v>
      </c>
      <c r="E14" s="5">
        <f>SUM(C14:D14)</f>
        <v>73.623999999999995</v>
      </c>
      <c r="F14" s="5">
        <v>12</v>
      </c>
    </row>
    <row r="15" spans="1:6" x14ac:dyDescent="0.25">
      <c r="A15" s="23" t="s">
        <v>220</v>
      </c>
      <c r="B15" s="24" t="s">
        <v>221</v>
      </c>
      <c r="C15" s="22">
        <v>22.04</v>
      </c>
      <c r="D15" s="22">
        <v>51.44</v>
      </c>
      <c r="E15" s="22">
        <v>73.48</v>
      </c>
      <c r="F15" s="5">
        <v>13</v>
      </c>
    </row>
    <row r="16" spans="1:6" x14ac:dyDescent="0.25">
      <c r="A16" s="4" t="s">
        <v>18</v>
      </c>
      <c r="B16" s="5" t="s">
        <v>19</v>
      </c>
      <c r="C16" s="5">
        <v>22.013999999999999</v>
      </c>
      <c r="D16" s="5">
        <v>51.366</v>
      </c>
      <c r="E16" s="5">
        <f>SUM(C16:D16)</f>
        <v>73.38</v>
      </c>
      <c r="F16" s="5">
        <v>14</v>
      </c>
    </row>
    <row r="17" spans="1:6" x14ac:dyDescent="0.25">
      <c r="A17" s="16" t="s">
        <v>287</v>
      </c>
      <c r="B17" s="14" t="s">
        <v>288</v>
      </c>
      <c r="C17" s="10">
        <v>22.251000000000001</v>
      </c>
      <c r="D17" s="10">
        <v>51.043999999999997</v>
      </c>
      <c r="E17" s="10">
        <v>73.295000000000002</v>
      </c>
      <c r="F17" s="5">
        <v>15</v>
      </c>
    </row>
    <row r="18" spans="1:6" x14ac:dyDescent="0.25">
      <c r="A18" s="4" t="s">
        <v>291</v>
      </c>
      <c r="B18" s="5" t="s">
        <v>276</v>
      </c>
      <c r="C18" s="10">
        <v>21.893999999999998</v>
      </c>
      <c r="D18" s="10">
        <v>51.085999999999999</v>
      </c>
      <c r="E18" s="10">
        <v>72.98</v>
      </c>
      <c r="F18" s="5">
        <v>16</v>
      </c>
    </row>
    <row r="19" spans="1:6" x14ac:dyDescent="0.25">
      <c r="A19" s="4" t="s">
        <v>153</v>
      </c>
      <c r="B19" s="5" t="s">
        <v>151</v>
      </c>
      <c r="C19" s="5">
        <v>21.85</v>
      </c>
      <c r="D19" s="5">
        <v>50.95</v>
      </c>
      <c r="E19" s="6">
        <f>SUM(C19:D19)</f>
        <v>72.800000000000011</v>
      </c>
      <c r="F19" s="5">
        <v>17</v>
      </c>
    </row>
    <row r="20" spans="1:6" x14ac:dyDescent="0.25">
      <c r="A20" s="4" t="s">
        <v>156</v>
      </c>
      <c r="B20" s="5" t="s">
        <v>154</v>
      </c>
      <c r="C20" s="5">
        <v>21.34</v>
      </c>
      <c r="D20" s="6">
        <v>49.8</v>
      </c>
      <c r="E20" s="5">
        <f>SUM(C20:D20)</f>
        <v>71.14</v>
      </c>
      <c r="F20" s="5">
        <v>18</v>
      </c>
    </row>
    <row r="21" spans="1:6" x14ac:dyDescent="0.25">
      <c r="A21" s="4" t="s">
        <v>294</v>
      </c>
      <c r="B21" s="5" t="s">
        <v>295</v>
      </c>
      <c r="C21" s="10">
        <v>21.335999999999999</v>
      </c>
      <c r="D21" s="10">
        <v>49.790999999999997</v>
      </c>
      <c r="E21" s="10">
        <v>71.13</v>
      </c>
      <c r="F21" s="5">
        <v>19</v>
      </c>
    </row>
    <row r="22" spans="1:6" ht="14" customHeight="1" x14ac:dyDescent="0.25">
      <c r="A22" s="4" t="s">
        <v>485</v>
      </c>
      <c r="B22" s="4" t="s">
        <v>486</v>
      </c>
      <c r="C22" s="4">
        <v>21.276</v>
      </c>
      <c r="D22" s="4">
        <v>49.643999999999998</v>
      </c>
      <c r="E22" s="4">
        <v>70.92</v>
      </c>
      <c r="F22" s="4">
        <v>20</v>
      </c>
    </row>
    <row r="23" spans="1:6" x14ac:dyDescent="0.25">
      <c r="A23" s="30" t="s">
        <v>484</v>
      </c>
      <c r="B23" s="27" t="s">
        <v>482</v>
      </c>
      <c r="C23" s="22">
        <f>E23*0.3</f>
        <v>21.204000000000001</v>
      </c>
      <c r="D23" s="22">
        <f>E23*0.7</f>
        <v>49.475999999999999</v>
      </c>
      <c r="E23" s="22">
        <v>70.680000000000007</v>
      </c>
      <c r="F23" s="5">
        <v>21</v>
      </c>
    </row>
    <row r="24" spans="1:6" x14ac:dyDescent="0.25">
      <c r="A24" s="4" t="s">
        <v>300</v>
      </c>
      <c r="B24" s="5" t="s">
        <v>301</v>
      </c>
      <c r="C24" s="10">
        <v>21.369</v>
      </c>
      <c r="D24" s="10">
        <v>48.460999999999999</v>
      </c>
      <c r="E24" s="10">
        <v>69.83</v>
      </c>
      <c r="F24" s="5">
        <v>22</v>
      </c>
    </row>
    <row r="25" spans="1:6" x14ac:dyDescent="0.25">
      <c r="A25" s="4" t="s">
        <v>303</v>
      </c>
      <c r="B25" s="5" t="s">
        <v>296</v>
      </c>
      <c r="C25" s="10">
        <v>21.006</v>
      </c>
      <c r="D25" s="10">
        <v>48.314</v>
      </c>
      <c r="E25" s="10">
        <v>69.319999999999993</v>
      </c>
      <c r="F25" s="5">
        <v>23</v>
      </c>
    </row>
    <row r="26" spans="1:6" x14ac:dyDescent="0.25">
      <c r="A26" s="4" t="s">
        <v>158</v>
      </c>
      <c r="B26" s="5" t="s">
        <v>157</v>
      </c>
      <c r="C26" s="5">
        <v>20.65</v>
      </c>
      <c r="D26" s="5">
        <v>48.18</v>
      </c>
      <c r="E26" s="5">
        <f>SUM(C26:D26)</f>
        <v>68.83</v>
      </c>
      <c r="F26" s="5">
        <v>24</v>
      </c>
    </row>
    <row r="27" spans="1:6" x14ac:dyDescent="0.25">
      <c r="A27" s="23" t="s">
        <v>224</v>
      </c>
      <c r="B27" s="24" t="s">
        <v>225</v>
      </c>
      <c r="C27" s="22">
        <v>20.58</v>
      </c>
      <c r="D27" s="22">
        <v>48.02</v>
      </c>
      <c r="E27" s="25">
        <v>68.599999999999994</v>
      </c>
      <c r="F27" s="5">
        <v>25</v>
      </c>
    </row>
    <row r="28" spans="1:6" x14ac:dyDescent="0.25">
      <c r="A28" s="4" t="s">
        <v>305</v>
      </c>
      <c r="B28" s="5" t="s">
        <v>289</v>
      </c>
      <c r="C28" s="10">
        <v>20.501999999999999</v>
      </c>
      <c r="D28" s="10">
        <v>47.838000000000001</v>
      </c>
      <c r="E28" s="10">
        <v>68.34</v>
      </c>
      <c r="F28" s="5">
        <v>26</v>
      </c>
    </row>
    <row r="29" spans="1:6" x14ac:dyDescent="0.25">
      <c r="A29" s="23" t="s">
        <v>227</v>
      </c>
      <c r="B29" s="24" t="s">
        <v>228</v>
      </c>
      <c r="C29" s="22">
        <v>20.350000000000001</v>
      </c>
      <c r="D29" s="22">
        <v>47.47</v>
      </c>
      <c r="E29" s="22">
        <v>67.819999999999993</v>
      </c>
      <c r="F29" s="5">
        <v>27</v>
      </c>
    </row>
    <row r="30" spans="1:6" x14ac:dyDescent="0.25">
      <c r="A30" s="23" t="s">
        <v>230</v>
      </c>
      <c r="B30" s="24" t="s">
        <v>231</v>
      </c>
      <c r="C30" s="22">
        <v>20.29</v>
      </c>
      <c r="D30" s="22">
        <v>47.34</v>
      </c>
      <c r="E30" s="22">
        <v>67.63</v>
      </c>
      <c r="F30" s="5">
        <v>28</v>
      </c>
    </row>
    <row r="31" spans="1:6" x14ac:dyDescent="0.25">
      <c r="A31" s="4" t="s">
        <v>161</v>
      </c>
      <c r="B31" s="5" t="s">
        <v>162</v>
      </c>
      <c r="C31" s="5">
        <v>20.239999999999998</v>
      </c>
      <c r="D31" s="5">
        <v>47.29</v>
      </c>
      <c r="E31" s="5">
        <f>SUM(C31:D31)</f>
        <v>67.53</v>
      </c>
      <c r="F31" s="5">
        <v>29</v>
      </c>
    </row>
    <row r="32" spans="1:6" x14ac:dyDescent="0.25">
      <c r="A32" s="4" t="s">
        <v>307</v>
      </c>
      <c r="B32" s="5" t="s">
        <v>308</v>
      </c>
      <c r="C32" s="10">
        <v>20.132999999999999</v>
      </c>
      <c r="D32" s="10">
        <v>46.976999999999997</v>
      </c>
      <c r="E32" s="10">
        <v>67.11</v>
      </c>
      <c r="F32" s="5">
        <v>30</v>
      </c>
    </row>
    <row r="33" spans="1:6" x14ac:dyDescent="0.25">
      <c r="A33" s="4" t="s">
        <v>165</v>
      </c>
      <c r="B33" s="5" t="s">
        <v>166</v>
      </c>
      <c r="C33" s="5">
        <v>19.98</v>
      </c>
      <c r="D33" s="5">
        <v>46.63</v>
      </c>
      <c r="E33" s="5">
        <f>SUM(C33:D33)</f>
        <v>66.61</v>
      </c>
      <c r="F33" s="5">
        <v>31</v>
      </c>
    </row>
    <row r="34" spans="1:6" x14ac:dyDescent="0.25">
      <c r="A34" s="23" t="s">
        <v>234</v>
      </c>
      <c r="B34" s="24" t="s">
        <v>235</v>
      </c>
      <c r="C34" s="22">
        <v>19.670000000000002</v>
      </c>
      <c r="D34" s="22">
        <v>45.91</v>
      </c>
      <c r="E34" s="22">
        <v>65.58</v>
      </c>
      <c r="F34" s="5">
        <v>32</v>
      </c>
    </row>
    <row r="35" spans="1:6" x14ac:dyDescent="0.25">
      <c r="A35" s="4" t="s">
        <v>21</v>
      </c>
      <c r="B35" s="5" t="s">
        <v>22</v>
      </c>
      <c r="C35" s="5">
        <v>19.494</v>
      </c>
      <c r="D35" s="5">
        <v>45.485999999999997</v>
      </c>
      <c r="E35" s="5">
        <f>SUM(C35:D35)</f>
        <v>64.97999999999999</v>
      </c>
      <c r="F35" s="5">
        <v>33</v>
      </c>
    </row>
    <row r="36" spans="1:6" x14ac:dyDescent="0.25">
      <c r="A36" s="23" t="s">
        <v>238</v>
      </c>
      <c r="B36" s="24" t="s">
        <v>232</v>
      </c>
      <c r="C36" s="22">
        <v>19.45</v>
      </c>
      <c r="D36" s="22">
        <v>45.39</v>
      </c>
      <c r="E36" s="22">
        <v>64.84</v>
      </c>
      <c r="F36" s="5">
        <v>34</v>
      </c>
    </row>
    <row r="37" spans="1:6" x14ac:dyDescent="0.25">
      <c r="A37" s="23" t="s">
        <v>241</v>
      </c>
      <c r="B37" s="24" t="s">
        <v>239</v>
      </c>
      <c r="C37" s="25">
        <v>19.36</v>
      </c>
      <c r="D37" s="22">
        <v>45.18</v>
      </c>
      <c r="E37" s="22">
        <v>64.540000000000006</v>
      </c>
      <c r="F37" s="5">
        <v>35</v>
      </c>
    </row>
    <row r="38" spans="1:6" x14ac:dyDescent="0.25">
      <c r="A38" s="4" t="s">
        <v>168</v>
      </c>
      <c r="B38" s="5" t="s">
        <v>159</v>
      </c>
      <c r="C38" s="6">
        <v>19.2</v>
      </c>
      <c r="D38" s="6">
        <v>44.8</v>
      </c>
      <c r="E38" s="6">
        <f>SUM(C38:D38)</f>
        <v>64</v>
      </c>
      <c r="F38" s="5">
        <v>36</v>
      </c>
    </row>
    <row r="39" spans="1:6" x14ac:dyDescent="0.25">
      <c r="A39" s="23" t="s">
        <v>243</v>
      </c>
      <c r="B39" s="24" t="s">
        <v>222</v>
      </c>
      <c r="C39" s="22">
        <v>21.31</v>
      </c>
      <c r="D39" s="22">
        <v>42.63</v>
      </c>
      <c r="E39" s="22">
        <v>63.94</v>
      </c>
      <c r="F39" s="5">
        <v>37</v>
      </c>
    </row>
    <row r="40" spans="1:6" x14ac:dyDescent="0.25">
      <c r="A40" s="4" t="s">
        <v>310</v>
      </c>
      <c r="B40" s="5" t="s">
        <v>285</v>
      </c>
      <c r="C40" s="10">
        <v>18.954000000000001</v>
      </c>
      <c r="D40" s="10">
        <v>44.506</v>
      </c>
      <c r="E40" s="10">
        <f>C40+D40</f>
        <v>63.46</v>
      </c>
      <c r="F40" s="5">
        <v>38</v>
      </c>
    </row>
    <row r="41" spans="1:6" x14ac:dyDescent="0.25">
      <c r="A41" s="4" t="s">
        <v>25</v>
      </c>
      <c r="B41" s="5" t="s">
        <v>26</v>
      </c>
      <c r="C41" s="5">
        <v>18.837</v>
      </c>
      <c r="D41" s="5">
        <v>44.009</v>
      </c>
      <c r="E41" s="5">
        <f>SUM(C41:D41)</f>
        <v>62.846000000000004</v>
      </c>
      <c r="F41" s="5">
        <v>39</v>
      </c>
    </row>
    <row r="42" spans="1:6" x14ac:dyDescent="0.25">
      <c r="A42" s="4" t="s">
        <v>171</v>
      </c>
      <c r="B42" s="5" t="s">
        <v>163</v>
      </c>
      <c r="C42" s="6">
        <v>18.8</v>
      </c>
      <c r="D42" s="5">
        <v>43.86</v>
      </c>
      <c r="E42" s="5">
        <f>SUM(C42:D42)</f>
        <v>62.66</v>
      </c>
      <c r="F42" s="5">
        <v>40</v>
      </c>
    </row>
    <row r="43" spans="1:6" x14ac:dyDescent="0.25">
      <c r="A43" s="23" t="s">
        <v>245</v>
      </c>
      <c r="B43" s="24" t="s">
        <v>246</v>
      </c>
      <c r="C43" s="22">
        <v>18.739999999999998</v>
      </c>
      <c r="D43" s="22">
        <v>43.72</v>
      </c>
      <c r="E43" s="22">
        <v>62.46</v>
      </c>
      <c r="F43" s="5">
        <v>41</v>
      </c>
    </row>
    <row r="44" spans="1:6" x14ac:dyDescent="0.25">
      <c r="A44" s="4" t="s">
        <v>28</v>
      </c>
      <c r="B44" s="5" t="s">
        <v>23</v>
      </c>
      <c r="C44" s="5">
        <v>18.545999999999999</v>
      </c>
      <c r="D44" s="5">
        <v>43.274000000000001</v>
      </c>
      <c r="E44" s="5">
        <f>SUM(C44:D44)</f>
        <v>61.82</v>
      </c>
      <c r="F44" s="5">
        <v>42</v>
      </c>
    </row>
    <row r="45" spans="1:6" x14ac:dyDescent="0.25">
      <c r="A45" s="4" t="s">
        <v>173</v>
      </c>
      <c r="B45" s="5" t="s">
        <v>169</v>
      </c>
      <c r="C45" s="5">
        <v>19.940000000000001</v>
      </c>
      <c r="D45" s="5">
        <v>41.87</v>
      </c>
      <c r="E45" s="5">
        <f>SUM(C45:D45)</f>
        <v>61.81</v>
      </c>
      <c r="F45" s="5">
        <v>43</v>
      </c>
    </row>
    <row r="46" spans="1:6" x14ac:dyDescent="0.25">
      <c r="A46" s="4" t="s">
        <v>31</v>
      </c>
      <c r="B46" s="5" t="s">
        <v>29</v>
      </c>
      <c r="C46" s="5">
        <v>18.495000000000001</v>
      </c>
      <c r="D46" s="5">
        <v>43.155000000000001</v>
      </c>
      <c r="E46" s="5">
        <f>SUM(C46:D46)</f>
        <v>61.650000000000006</v>
      </c>
      <c r="F46" s="5">
        <v>44</v>
      </c>
    </row>
    <row r="47" spans="1:6" x14ac:dyDescent="0.25">
      <c r="A47" s="4" t="s">
        <v>313</v>
      </c>
      <c r="B47" s="5" t="s">
        <v>314</v>
      </c>
      <c r="C47" s="10">
        <v>18.338999999999999</v>
      </c>
      <c r="D47" s="10">
        <v>42.790999999999997</v>
      </c>
      <c r="E47" s="10">
        <v>61.13</v>
      </c>
      <c r="F47" s="5">
        <v>45</v>
      </c>
    </row>
    <row r="48" spans="1:6" x14ac:dyDescent="0.25">
      <c r="A48" s="4" t="s">
        <v>34</v>
      </c>
      <c r="B48" s="5" t="s">
        <v>35</v>
      </c>
      <c r="C48" s="5">
        <v>18.09</v>
      </c>
      <c r="D48" s="5">
        <v>42.21</v>
      </c>
      <c r="E48" s="5">
        <f>SUM(C48:D48)</f>
        <v>60.3</v>
      </c>
      <c r="F48" s="5">
        <v>46</v>
      </c>
    </row>
    <row r="49" spans="1:6" x14ac:dyDescent="0.25">
      <c r="A49" s="4" t="s">
        <v>37</v>
      </c>
      <c r="B49" s="5" t="s">
        <v>38</v>
      </c>
      <c r="C49" s="5">
        <v>17.888999999999999</v>
      </c>
      <c r="D49" s="5">
        <v>41.741</v>
      </c>
      <c r="E49" s="5">
        <f>SUM(C49:D49)</f>
        <v>59.629999999999995</v>
      </c>
      <c r="F49" s="5">
        <v>47</v>
      </c>
    </row>
    <row r="50" spans="1:6" x14ac:dyDescent="0.25">
      <c r="A50" s="4" t="s">
        <v>175</v>
      </c>
      <c r="B50" s="5" t="s">
        <v>176</v>
      </c>
      <c r="C50" s="5">
        <v>17.86</v>
      </c>
      <c r="D50" s="5">
        <v>41.67</v>
      </c>
      <c r="E50" s="5">
        <f>SUM(C50:D50)</f>
        <v>59.53</v>
      </c>
      <c r="F50" s="5">
        <v>48</v>
      </c>
    </row>
    <row r="51" spans="1:6" x14ac:dyDescent="0.25">
      <c r="A51" s="23" t="s">
        <v>248</v>
      </c>
      <c r="B51" s="24" t="s">
        <v>247</v>
      </c>
      <c r="C51" s="22">
        <v>17.82</v>
      </c>
      <c r="D51" s="22">
        <v>41.59</v>
      </c>
      <c r="E51" s="22">
        <v>59.41</v>
      </c>
      <c r="F51" s="5">
        <v>49</v>
      </c>
    </row>
    <row r="52" spans="1:6" x14ac:dyDescent="0.25">
      <c r="A52" s="4" t="s">
        <v>41</v>
      </c>
      <c r="B52" s="5" t="s">
        <v>42</v>
      </c>
      <c r="C52" s="5">
        <v>17.814</v>
      </c>
      <c r="D52" s="5">
        <v>41.566000000000003</v>
      </c>
      <c r="E52" s="5">
        <f>SUM(C52:D52)</f>
        <v>59.38</v>
      </c>
      <c r="F52" s="5">
        <v>50</v>
      </c>
    </row>
    <row r="53" spans="1:6" x14ac:dyDescent="0.25">
      <c r="A53" s="4" t="s">
        <v>179</v>
      </c>
      <c r="B53" s="5" t="s">
        <v>180</v>
      </c>
      <c r="C53" s="5">
        <v>17.670000000000002</v>
      </c>
      <c r="D53" s="5">
        <v>41.17</v>
      </c>
      <c r="E53" s="5">
        <f>SUM(C53:D53)</f>
        <v>58.84</v>
      </c>
      <c r="F53" s="5">
        <v>51</v>
      </c>
    </row>
    <row r="54" spans="1:6" x14ac:dyDescent="0.25">
      <c r="A54" s="4" t="s">
        <v>316</v>
      </c>
      <c r="B54" s="5" t="s">
        <v>311</v>
      </c>
      <c r="C54" s="10">
        <v>17.588999999999999</v>
      </c>
      <c r="D54" s="10">
        <v>41.040999999999997</v>
      </c>
      <c r="E54" s="10">
        <v>58.63</v>
      </c>
      <c r="F54" s="5">
        <v>52</v>
      </c>
    </row>
    <row r="55" spans="1:6" x14ac:dyDescent="0.25">
      <c r="A55" s="23" t="s">
        <v>249</v>
      </c>
      <c r="B55" s="24" t="s">
        <v>236</v>
      </c>
      <c r="C55" s="22">
        <v>17.55</v>
      </c>
      <c r="D55" s="22">
        <v>40.96</v>
      </c>
      <c r="E55" s="22">
        <v>58.51</v>
      </c>
      <c r="F55" s="5">
        <v>53</v>
      </c>
    </row>
    <row r="56" spans="1:6" x14ac:dyDescent="0.25">
      <c r="A56" s="4" t="s">
        <v>182</v>
      </c>
      <c r="B56" s="5" t="s">
        <v>183</v>
      </c>
      <c r="C56" s="5">
        <v>18.75</v>
      </c>
      <c r="D56" s="5">
        <v>39.32</v>
      </c>
      <c r="E56" s="5">
        <f>SUM(C56:D56)</f>
        <v>58.07</v>
      </c>
      <c r="F56" s="5">
        <v>54</v>
      </c>
    </row>
    <row r="57" spans="1:6" x14ac:dyDescent="0.25">
      <c r="A57" s="4" t="s">
        <v>186</v>
      </c>
      <c r="B57" s="5" t="s">
        <v>187</v>
      </c>
      <c r="C57" s="5">
        <v>17.41</v>
      </c>
      <c r="D57" s="5">
        <v>40.630000000000003</v>
      </c>
      <c r="E57" s="5">
        <f>SUM(C57:D57)</f>
        <v>58.040000000000006</v>
      </c>
      <c r="F57" s="5">
        <v>55</v>
      </c>
    </row>
    <row r="58" spans="1:6" x14ac:dyDescent="0.25">
      <c r="A58" s="4" t="s">
        <v>44</v>
      </c>
      <c r="B58" s="5" t="s">
        <v>45</v>
      </c>
      <c r="C58" s="5">
        <v>17.379000000000001</v>
      </c>
      <c r="D58" s="5">
        <v>40.551000000000002</v>
      </c>
      <c r="E58" s="5">
        <f>SUM(C58:D58)</f>
        <v>57.930000000000007</v>
      </c>
      <c r="F58" s="5">
        <v>56</v>
      </c>
    </row>
    <row r="59" spans="1:6" x14ac:dyDescent="0.25">
      <c r="A59" s="4" t="s">
        <v>189</v>
      </c>
      <c r="B59" s="5" t="s">
        <v>184</v>
      </c>
      <c r="C59" s="5" t="s">
        <v>190</v>
      </c>
      <c r="D59" s="5">
        <v>39.909999999999997</v>
      </c>
      <c r="E59" s="5">
        <v>57.41</v>
      </c>
      <c r="F59" s="5">
        <v>57</v>
      </c>
    </row>
    <row r="60" spans="1:6" x14ac:dyDescent="0.25">
      <c r="A60" s="4" t="s">
        <v>192</v>
      </c>
      <c r="B60" s="5" t="s">
        <v>177</v>
      </c>
      <c r="C60" s="5">
        <v>17.16</v>
      </c>
      <c r="D60" s="5">
        <v>40.049999999999997</v>
      </c>
      <c r="E60" s="5">
        <f>SUM(C60:D60)</f>
        <v>57.209999999999994</v>
      </c>
      <c r="F60" s="5">
        <v>58</v>
      </c>
    </row>
    <row r="61" spans="1:6" x14ac:dyDescent="0.25">
      <c r="A61" s="4" t="s">
        <v>194</v>
      </c>
      <c r="B61" s="5" t="s">
        <v>195</v>
      </c>
      <c r="C61" s="5">
        <v>16.940000000000001</v>
      </c>
      <c r="D61" s="5">
        <v>39.54</v>
      </c>
      <c r="E61" s="5">
        <f>SUM(C61:D61)</f>
        <v>56.480000000000004</v>
      </c>
      <c r="F61" s="5">
        <v>59</v>
      </c>
    </row>
    <row r="62" spans="1:6" x14ac:dyDescent="0.25">
      <c r="A62" s="4" t="s">
        <v>48</v>
      </c>
      <c r="B62" s="5" t="s">
        <v>32</v>
      </c>
      <c r="C62" s="5">
        <v>16.946999999999999</v>
      </c>
      <c r="D62" s="5">
        <v>39.487000000000002</v>
      </c>
      <c r="E62" s="5">
        <f>SUM(C62:D62)</f>
        <v>56.433999999999997</v>
      </c>
      <c r="F62" s="5">
        <v>60</v>
      </c>
    </row>
    <row r="63" spans="1:6" x14ac:dyDescent="0.25">
      <c r="A63" s="16" t="s">
        <v>318</v>
      </c>
      <c r="B63" s="14" t="s">
        <v>319</v>
      </c>
      <c r="C63" s="10">
        <v>16.757999999999999</v>
      </c>
      <c r="D63" s="10">
        <v>39.101999999999997</v>
      </c>
      <c r="E63" s="10">
        <v>55.86</v>
      </c>
      <c r="F63" s="5">
        <v>61</v>
      </c>
    </row>
    <row r="64" spans="1:6" x14ac:dyDescent="0.25">
      <c r="A64" s="4" t="s">
        <v>50</v>
      </c>
      <c r="B64" s="5" t="s">
        <v>39</v>
      </c>
      <c r="C64" s="5">
        <v>16.731000000000002</v>
      </c>
      <c r="D64" s="5">
        <v>39.039000000000001</v>
      </c>
      <c r="E64" s="5">
        <f>SUM(C64:D64)</f>
        <v>55.77</v>
      </c>
      <c r="F64" s="5">
        <v>62</v>
      </c>
    </row>
    <row r="65" spans="1:6" x14ac:dyDescent="0.25">
      <c r="A65" s="4" t="s">
        <v>322</v>
      </c>
      <c r="B65" s="5" t="s">
        <v>323</v>
      </c>
      <c r="C65" s="10">
        <v>16.661999999999999</v>
      </c>
      <c r="D65" s="10">
        <v>38.878</v>
      </c>
      <c r="E65" s="10">
        <v>55.54</v>
      </c>
      <c r="F65" s="5">
        <v>63</v>
      </c>
    </row>
    <row r="66" spans="1:6" x14ac:dyDescent="0.25">
      <c r="A66" s="4" t="s">
        <v>326</v>
      </c>
      <c r="B66" s="5" t="s">
        <v>327</v>
      </c>
      <c r="C66" s="10">
        <v>16.350000000000001</v>
      </c>
      <c r="D66" s="10">
        <v>38.15</v>
      </c>
      <c r="E66" s="10">
        <v>54.5</v>
      </c>
      <c r="F66" s="5">
        <v>64</v>
      </c>
    </row>
    <row r="67" spans="1:6" x14ac:dyDescent="0.25">
      <c r="A67" s="4" t="s">
        <v>330</v>
      </c>
      <c r="B67" s="5" t="s">
        <v>331</v>
      </c>
      <c r="C67" s="10">
        <v>16.32</v>
      </c>
      <c r="D67" s="10">
        <v>38.08</v>
      </c>
      <c r="E67" s="10">
        <v>54.4</v>
      </c>
      <c r="F67" s="5">
        <v>65</v>
      </c>
    </row>
    <row r="68" spans="1:6" x14ac:dyDescent="0.25">
      <c r="A68" s="4" t="s">
        <v>198</v>
      </c>
      <c r="B68" s="5" t="s">
        <v>196</v>
      </c>
      <c r="C68" s="5">
        <v>16.260000000000002</v>
      </c>
      <c r="D68" s="5">
        <v>37.82</v>
      </c>
      <c r="E68" s="5">
        <f>SUM(C68:D68)</f>
        <v>54.08</v>
      </c>
      <c r="F68" s="5">
        <v>66</v>
      </c>
    </row>
    <row r="69" spans="1:6" x14ac:dyDescent="0.25">
      <c r="A69" s="23" t="s">
        <v>250</v>
      </c>
      <c r="B69" s="24" t="s">
        <v>251</v>
      </c>
      <c r="C69" s="22">
        <v>16.02</v>
      </c>
      <c r="D69" s="22">
        <v>37.369999999999997</v>
      </c>
      <c r="E69" s="22">
        <v>53.39</v>
      </c>
      <c r="F69" s="5">
        <v>67</v>
      </c>
    </row>
    <row r="70" spans="1:6" x14ac:dyDescent="0.25">
      <c r="A70" s="4" t="s">
        <v>333</v>
      </c>
      <c r="B70" s="5" t="s">
        <v>328</v>
      </c>
      <c r="C70" s="10">
        <v>15.875999999999999</v>
      </c>
      <c r="D70" s="10">
        <v>37.380000000000003</v>
      </c>
      <c r="E70" s="10">
        <v>53.256</v>
      </c>
      <c r="F70" s="5">
        <v>68</v>
      </c>
    </row>
    <row r="71" spans="1:6" x14ac:dyDescent="0.25">
      <c r="A71" s="4" t="s">
        <v>201</v>
      </c>
      <c r="B71" s="5" t="s">
        <v>199</v>
      </c>
      <c r="C71" s="5">
        <v>15.82</v>
      </c>
      <c r="D71" s="5">
        <v>36.909999999999997</v>
      </c>
      <c r="E71" s="5">
        <f>SUM(C71:D71)</f>
        <v>52.73</v>
      </c>
      <c r="F71" s="5">
        <v>69</v>
      </c>
    </row>
    <row r="72" spans="1:6" x14ac:dyDescent="0.25">
      <c r="A72" s="4" t="s">
        <v>53</v>
      </c>
      <c r="B72" s="5" t="s">
        <v>54</v>
      </c>
      <c r="C72" s="5">
        <v>15.728999999999999</v>
      </c>
      <c r="D72" s="5">
        <v>36.701000000000001</v>
      </c>
      <c r="E72" s="5">
        <f>SUM(C72:D72)</f>
        <v>52.43</v>
      </c>
      <c r="F72" s="5">
        <v>70</v>
      </c>
    </row>
    <row r="73" spans="1:6" x14ac:dyDescent="0.25">
      <c r="A73" s="4" t="s">
        <v>56</v>
      </c>
      <c r="B73" s="5" t="s">
        <v>57</v>
      </c>
      <c r="C73" s="5">
        <v>15.297000000000001</v>
      </c>
      <c r="D73" s="5">
        <v>35.692999999999998</v>
      </c>
      <c r="E73" s="5">
        <f>SUM(C73:D73)</f>
        <v>50.989999999999995</v>
      </c>
      <c r="F73" s="5">
        <v>71</v>
      </c>
    </row>
    <row r="74" spans="1:6" x14ac:dyDescent="0.25">
      <c r="A74" s="4" t="s">
        <v>59</v>
      </c>
      <c r="B74" s="5" t="s">
        <v>60</v>
      </c>
      <c r="C74" s="5">
        <v>15.21</v>
      </c>
      <c r="D74" s="5">
        <v>35.49</v>
      </c>
      <c r="E74" s="5">
        <f>SUM(C74:D74)</f>
        <v>50.7</v>
      </c>
      <c r="F74" s="5">
        <v>72</v>
      </c>
    </row>
    <row r="75" spans="1:6" x14ac:dyDescent="0.25">
      <c r="A75" s="4" t="s">
        <v>336</v>
      </c>
      <c r="B75" s="5" t="s">
        <v>320</v>
      </c>
      <c r="C75" s="10">
        <v>15.054</v>
      </c>
      <c r="D75" s="10">
        <v>35.125999999999998</v>
      </c>
      <c r="E75" s="10">
        <v>50.18</v>
      </c>
      <c r="F75" s="5">
        <v>73</v>
      </c>
    </row>
    <row r="76" spans="1:6" x14ac:dyDescent="0.25">
      <c r="A76" s="4" t="s">
        <v>62</v>
      </c>
      <c r="B76" s="5" t="s">
        <v>63</v>
      </c>
      <c r="C76" s="5">
        <v>14.978999999999999</v>
      </c>
      <c r="D76" s="5">
        <v>34.951000000000001</v>
      </c>
      <c r="E76" s="5">
        <f>SUM(C76:D76)</f>
        <v>49.93</v>
      </c>
      <c r="F76" s="5">
        <v>74</v>
      </c>
    </row>
    <row r="77" spans="1:6" x14ac:dyDescent="0.25">
      <c r="A77" s="4" t="s">
        <v>65</v>
      </c>
      <c r="B77" s="5" t="s">
        <v>51</v>
      </c>
      <c r="C77" s="5">
        <v>14.913</v>
      </c>
      <c r="D77" s="5">
        <v>34.741</v>
      </c>
      <c r="E77" s="5">
        <f>SUM(C77:D77)</f>
        <v>49.653999999999996</v>
      </c>
      <c r="F77" s="5">
        <v>75</v>
      </c>
    </row>
    <row r="78" spans="1:6" x14ac:dyDescent="0.25">
      <c r="A78" s="23" t="s">
        <v>252</v>
      </c>
      <c r="B78" s="24" t="s">
        <v>253</v>
      </c>
      <c r="C78" s="22">
        <v>14.72</v>
      </c>
      <c r="D78" s="22">
        <v>34.35</v>
      </c>
      <c r="E78" s="22">
        <v>49.07</v>
      </c>
      <c r="F78" s="5">
        <v>76</v>
      </c>
    </row>
    <row r="79" spans="1:6" x14ac:dyDescent="0.25">
      <c r="A79" s="4" t="s">
        <v>338</v>
      </c>
      <c r="B79" s="5" t="s">
        <v>334</v>
      </c>
      <c r="C79" s="10">
        <v>14.702999999999999</v>
      </c>
      <c r="D79" s="10">
        <v>34.307000000000002</v>
      </c>
      <c r="E79" s="10">
        <v>49.01</v>
      </c>
      <c r="F79" s="5">
        <v>77</v>
      </c>
    </row>
    <row r="80" spans="1:6" x14ac:dyDescent="0.25">
      <c r="A80" s="4" t="s">
        <v>340</v>
      </c>
      <c r="B80" s="5" t="s">
        <v>341</v>
      </c>
      <c r="C80" s="10">
        <v>14.574</v>
      </c>
      <c r="D80" s="10">
        <v>34.006</v>
      </c>
      <c r="E80" s="10">
        <v>48.58</v>
      </c>
      <c r="F80" s="5">
        <v>78</v>
      </c>
    </row>
    <row r="81" spans="1:6" x14ac:dyDescent="0.25">
      <c r="A81" s="4" t="s">
        <v>68</v>
      </c>
      <c r="B81" s="5" t="s">
        <v>46</v>
      </c>
      <c r="C81" s="5">
        <v>14.547000000000001</v>
      </c>
      <c r="D81" s="5">
        <v>33.942999999999998</v>
      </c>
      <c r="E81" s="5">
        <f>SUM(C81:D81)</f>
        <v>48.489999999999995</v>
      </c>
      <c r="F81" s="5">
        <v>79</v>
      </c>
    </row>
    <row r="82" spans="1:6" x14ac:dyDescent="0.25">
      <c r="A82" s="4" t="s">
        <v>343</v>
      </c>
      <c r="B82" s="5" t="s">
        <v>324</v>
      </c>
      <c r="C82" s="10">
        <v>14.532</v>
      </c>
      <c r="D82" s="10">
        <v>33.908000000000001</v>
      </c>
      <c r="E82" s="10">
        <v>48.44</v>
      </c>
      <c r="F82" s="5">
        <v>80</v>
      </c>
    </row>
    <row r="83" spans="1:6" x14ac:dyDescent="0.25">
      <c r="A83" s="4" t="s">
        <v>71</v>
      </c>
      <c r="B83" s="5" t="s">
        <v>72</v>
      </c>
      <c r="C83" s="5">
        <v>14.217000000000001</v>
      </c>
      <c r="D83" s="5">
        <v>33.173000000000002</v>
      </c>
      <c r="E83" s="5">
        <f>SUM(C83:D83)</f>
        <v>47.39</v>
      </c>
      <c r="F83" s="5">
        <v>81</v>
      </c>
    </row>
    <row r="84" spans="1:6" x14ac:dyDescent="0.25">
      <c r="A84" s="23" t="s">
        <v>254</v>
      </c>
      <c r="B84" s="24" t="s">
        <v>255</v>
      </c>
      <c r="C84" s="22">
        <v>14.18</v>
      </c>
      <c r="D84" s="22">
        <v>33.090000000000003</v>
      </c>
      <c r="E84" s="22">
        <v>47.27</v>
      </c>
      <c r="F84" s="5">
        <v>82</v>
      </c>
    </row>
    <row r="85" spans="1:6" x14ac:dyDescent="0.25">
      <c r="A85" s="28" t="s">
        <v>257</v>
      </c>
      <c r="B85" s="26" t="s">
        <v>244</v>
      </c>
      <c r="C85" s="22">
        <v>5.42</v>
      </c>
      <c r="D85" s="22">
        <v>41.61</v>
      </c>
      <c r="E85" s="22">
        <v>47.03</v>
      </c>
      <c r="F85" s="5">
        <v>83</v>
      </c>
    </row>
    <row r="86" spans="1:6" x14ac:dyDescent="0.25">
      <c r="A86" s="4" t="s">
        <v>74</v>
      </c>
      <c r="B86" s="5" t="s">
        <v>75</v>
      </c>
      <c r="C86" s="5">
        <v>14.103</v>
      </c>
      <c r="D86" s="5">
        <v>32.906999999999996</v>
      </c>
      <c r="E86" s="5">
        <f>SUM(C86:D86)</f>
        <v>47.01</v>
      </c>
      <c r="F86" s="5">
        <v>84</v>
      </c>
    </row>
    <row r="87" spans="1:6" x14ac:dyDescent="0.25">
      <c r="A87" s="4" t="s">
        <v>78</v>
      </c>
      <c r="B87" s="5" t="s">
        <v>66</v>
      </c>
      <c r="C87" s="5">
        <v>13.935</v>
      </c>
      <c r="D87" s="5">
        <v>32.515000000000001</v>
      </c>
      <c r="E87" s="5">
        <f>SUM(C87:D87)</f>
        <v>46.45</v>
      </c>
      <c r="F87" s="5">
        <v>85</v>
      </c>
    </row>
    <row r="88" spans="1:6" x14ac:dyDescent="0.25">
      <c r="A88" s="23" t="s">
        <v>259</v>
      </c>
      <c r="B88" s="24" t="s">
        <v>260</v>
      </c>
      <c r="C88" s="22">
        <v>13.82</v>
      </c>
      <c r="D88" s="22">
        <v>32.25</v>
      </c>
      <c r="E88" s="22">
        <v>46.07</v>
      </c>
      <c r="F88" s="5">
        <v>86</v>
      </c>
    </row>
    <row r="89" spans="1:6" x14ac:dyDescent="0.25">
      <c r="A89" s="4" t="s">
        <v>346</v>
      </c>
      <c r="B89" s="5" t="s">
        <v>344</v>
      </c>
      <c r="C89" s="10">
        <v>13.788</v>
      </c>
      <c r="D89" s="10">
        <v>32.171999999999997</v>
      </c>
      <c r="E89" s="10">
        <v>45.96</v>
      </c>
      <c r="F89" s="5">
        <v>87</v>
      </c>
    </row>
    <row r="90" spans="1:6" x14ac:dyDescent="0.25">
      <c r="A90" s="4" t="s">
        <v>349</v>
      </c>
      <c r="B90" s="5" t="s">
        <v>350</v>
      </c>
      <c r="C90" s="10">
        <v>13.779</v>
      </c>
      <c r="D90" s="10">
        <v>32.151000000000003</v>
      </c>
      <c r="E90" s="10">
        <v>45.93</v>
      </c>
      <c r="F90" s="5">
        <v>88</v>
      </c>
    </row>
    <row r="91" spans="1:6" x14ac:dyDescent="0.25">
      <c r="A91" s="4" t="s">
        <v>81</v>
      </c>
      <c r="B91" s="5" t="s">
        <v>79</v>
      </c>
      <c r="C91" s="5">
        <v>13.566000000000001</v>
      </c>
      <c r="D91" s="5">
        <v>31.654</v>
      </c>
      <c r="E91" s="5">
        <f>SUM(C91:D91)</f>
        <v>45.22</v>
      </c>
      <c r="F91" s="5">
        <v>89</v>
      </c>
    </row>
    <row r="92" spans="1:6" x14ac:dyDescent="0.25">
      <c r="A92" s="4" t="s">
        <v>83</v>
      </c>
      <c r="B92" s="5" t="s">
        <v>84</v>
      </c>
      <c r="C92" s="5">
        <v>13.521000000000001</v>
      </c>
      <c r="D92" s="5">
        <v>31.548999999999999</v>
      </c>
      <c r="E92" s="5">
        <f>SUM(C92:D92)</f>
        <v>45.07</v>
      </c>
      <c r="F92" s="5">
        <v>90</v>
      </c>
    </row>
    <row r="93" spans="1:6" x14ac:dyDescent="0.25">
      <c r="A93" s="4" t="s">
        <v>86</v>
      </c>
      <c r="B93" s="5" t="s">
        <v>76</v>
      </c>
      <c r="C93" s="5">
        <v>13.362</v>
      </c>
      <c r="D93" s="5">
        <v>31.178000000000001</v>
      </c>
      <c r="E93" s="5">
        <f>SUM(C93:D93)</f>
        <v>44.54</v>
      </c>
      <c r="F93" s="5">
        <v>91</v>
      </c>
    </row>
    <row r="94" spans="1:6" x14ac:dyDescent="0.25">
      <c r="A94" s="23" t="s">
        <v>261</v>
      </c>
      <c r="B94" s="24" t="s">
        <v>262</v>
      </c>
      <c r="C94" s="22">
        <v>13.34</v>
      </c>
      <c r="D94" s="22">
        <v>31.13</v>
      </c>
      <c r="E94" s="22">
        <v>44.47</v>
      </c>
      <c r="F94" s="5">
        <v>92</v>
      </c>
    </row>
    <row r="95" spans="1:6" x14ac:dyDescent="0.25">
      <c r="A95" s="4" t="s">
        <v>353</v>
      </c>
      <c r="B95" s="5" t="s">
        <v>347</v>
      </c>
      <c r="C95" s="10">
        <v>13.278</v>
      </c>
      <c r="D95" s="10">
        <v>30.981999999999999</v>
      </c>
      <c r="E95" s="10">
        <v>44.26</v>
      </c>
      <c r="F95" s="5">
        <v>93</v>
      </c>
    </row>
    <row r="96" spans="1:6" x14ac:dyDescent="0.25">
      <c r="A96" s="4" t="s">
        <v>88</v>
      </c>
      <c r="B96" s="5" t="s">
        <v>89</v>
      </c>
      <c r="C96" s="5">
        <v>13.146000000000001</v>
      </c>
      <c r="D96" s="5">
        <v>30.673999999999999</v>
      </c>
      <c r="E96" s="5">
        <f t="shared" ref="E96:E101" si="0">SUM(C96:D96)</f>
        <v>43.82</v>
      </c>
      <c r="F96" s="5">
        <v>94</v>
      </c>
    </row>
    <row r="97" spans="1:6" x14ac:dyDescent="0.25">
      <c r="A97" s="4" t="s">
        <v>91</v>
      </c>
      <c r="B97" s="5" t="s">
        <v>92</v>
      </c>
      <c r="C97" s="5">
        <v>13.065</v>
      </c>
      <c r="D97" s="5">
        <v>30.484999999999999</v>
      </c>
      <c r="E97" s="5">
        <f t="shared" si="0"/>
        <v>43.55</v>
      </c>
      <c r="F97" s="5">
        <v>95</v>
      </c>
    </row>
    <row r="98" spans="1:6" x14ac:dyDescent="0.25">
      <c r="A98" s="4" t="s">
        <v>95</v>
      </c>
      <c r="B98" s="5" t="s">
        <v>69</v>
      </c>
      <c r="C98" s="5">
        <v>13.047000000000001</v>
      </c>
      <c r="D98" s="5">
        <v>30.443000000000001</v>
      </c>
      <c r="E98" s="5">
        <f t="shared" si="0"/>
        <v>43.49</v>
      </c>
      <c r="F98" s="5">
        <v>96</v>
      </c>
    </row>
    <row r="99" spans="1:6" x14ac:dyDescent="0.25">
      <c r="A99" s="4" t="s">
        <v>98</v>
      </c>
      <c r="B99" s="5" t="s">
        <v>93</v>
      </c>
      <c r="C99" s="5">
        <v>13.02</v>
      </c>
      <c r="D99" s="5">
        <v>30.29</v>
      </c>
      <c r="E99" s="5">
        <f t="shared" si="0"/>
        <v>43.31</v>
      </c>
      <c r="F99" s="5">
        <v>97</v>
      </c>
    </row>
    <row r="100" spans="1:6" x14ac:dyDescent="0.25">
      <c r="A100" s="4" t="s">
        <v>101</v>
      </c>
      <c r="B100" s="5" t="s">
        <v>102</v>
      </c>
      <c r="C100" s="5">
        <v>12.942</v>
      </c>
      <c r="D100" s="5">
        <v>30.198</v>
      </c>
      <c r="E100" s="5">
        <f t="shared" si="0"/>
        <v>43.14</v>
      </c>
      <c r="F100" s="5">
        <v>98</v>
      </c>
    </row>
    <row r="101" spans="1:6" x14ac:dyDescent="0.25">
      <c r="A101" s="4" t="s">
        <v>104</v>
      </c>
      <c r="B101" s="5" t="s">
        <v>105</v>
      </c>
      <c r="C101" s="5">
        <v>12.813000000000001</v>
      </c>
      <c r="D101" s="5">
        <v>29.896999999999998</v>
      </c>
      <c r="E101" s="5">
        <f t="shared" si="0"/>
        <v>42.71</v>
      </c>
      <c r="F101" s="5">
        <v>99</v>
      </c>
    </row>
    <row r="102" spans="1:6" x14ac:dyDescent="0.25">
      <c r="A102" s="23" t="s">
        <v>263</v>
      </c>
      <c r="B102" s="24" t="s">
        <v>258</v>
      </c>
      <c r="C102" s="22">
        <v>12.77</v>
      </c>
      <c r="D102" s="22">
        <v>29.79</v>
      </c>
      <c r="E102" s="22">
        <v>42.56</v>
      </c>
      <c r="F102" s="5">
        <v>100</v>
      </c>
    </row>
    <row r="103" spans="1:6" x14ac:dyDescent="0.25">
      <c r="A103" s="4" t="s">
        <v>355</v>
      </c>
      <c r="B103" s="5" t="s">
        <v>351</v>
      </c>
      <c r="C103" s="10">
        <v>12.537000000000001</v>
      </c>
      <c r="D103" s="10">
        <v>29.253</v>
      </c>
      <c r="E103" s="10">
        <v>41.79</v>
      </c>
      <c r="F103" s="5">
        <v>101</v>
      </c>
    </row>
    <row r="104" spans="1:6" x14ac:dyDescent="0.25">
      <c r="A104" s="4" t="s">
        <v>107</v>
      </c>
      <c r="B104" s="5" t="s">
        <v>108</v>
      </c>
      <c r="C104" s="5">
        <v>12.225</v>
      </c>
      <c r="D104" s="5">
        <v>28.524999999999999</v>
      </c>
      <c r="E104" s="5">
        <f>SUM(C104:D104)</f>
        <v>40.75</v>
      </c>
      <c r="F104" s="5">
        <v>102</v>
      </c>
    </row>
    <row r="105" spans="1:6" x14ac:dyDescent="0.25">
      <c r="A105" s="4" t="s">
        <v>111</v>
      </c>
      <c r="B105" s="5" t="s">
        <v>112</v>
      </c>
      <c r="C105" s="5">
        <v>12.147</v>
      </c>
      <c r="D105" s="5">
        <v>28.343</v>
      </c>
      <c r="E105" s="5">
        <f>SUM(C105:D105)</f>
        <v>40.49</v>
      </c>
      <c r="F105" s="5">
        <v>103</v>
      </c>
    </row>
    <row r="106" spans="1:6" x14ac:dyDescent="0.25">
      <c r="A106" s="4" t="s">
        <v>357</v>
      </c>
      <c r="B106" s="5" t="s">
        <v>358</v>
      </c>
      <c r="C106" s="10">
        <v>12.51</v>
      </c>
      <c r="D106" s="10">
        <v>27.965</v>
      </c>
      <c r="E106" s="10">
        <v>40.475000000000001</v>
      </c>
      <c r="F106" s="5">
        <v>104</v>
      </c>
    </row>
    <row r="107" spans="1:6" x14ac:dyDescent="0.25">
      <c r="A107" s="4" t="s">
        <v>115</v>
      </c>
      <c r="B107" s="5" t="s">
        <v>99</v>
      </c>
      <c r="C107" s="5">
        <v>11.949</v>
      </c>
      <c r="D107" s="5">
        <v>27.881</v>
      </c>
      <c r="E107" s="5">
        <f>SUM(C107:D107)</f>
        <v>39.83</v>
      </c>
      <c r="F107" s="5">
        <v>105</v>
      </c>
    </row>
    <row r="108" spans="1:6" x14ac:dyDescent="0.25">
      <c r="A108" s="4" t="s">
        <v>117</v>
      </c>
      <c r="B108" s="5" t="s">
        <v>96</v>
      </c>
      <c r="C108" s="5">
        <v>11.913</v>
      </c>
      <c r="D108" s="5">
        <v>27.797000000000001</v>
      </c>
      <c r="E108" s="5">
        <f>SUM(C108:D108)</f>
        <v>39.71</v>
      </c>
      <c r="F108" s="5">
        <v>106</v>
      </c>
    </row>
    <row r="109" spans="1:6" x14ac:dyDescent="0.25">
      <c r="A109" s="4" t="s">
        <v>120</v>
      </c>
      <c r="B109" s="5" t="s">
        <v>121</v>
      </c>
      <c r="C109" s="5">
        <v>11.888999999999999</v>
      </c>
      <c r="D109" s="5">
        <v>27.741</v>
      </c>
      <c r="E109" s="5">
        <f>SUM(C109:D109)</f>
        <v>39.629999999999995</v>
      </c>
      <c r="F109" s="5">
        <v>107</v>
      </c>
    </row>
    <row r="110" spans="1:6" x14ac:dyDescent="0.25">
      <c r="A110" s="4" t="s">
        <v>123</v>
      </c>
      <c r="B110" s="5" t="s">
        <v>118</v>
      </c>
      <c r="C110" s="5">
        <v>11.654999999999999</v>
      </c>
      <c r="D110" s="5">
        <v>27.195</v>
      </c>
      <c r="E110" s="5">
        <f>SUM(C110:D110)</f>
        <v>38.85</v>
      </c>
      <c r="F110" s="5">
        <v>108</v>
      </c>
    </row>
    <row r="111" spans="1:6" x14ac:dyDescent="0.25">
      <c r="A111" s="23" t="s">
        <v>264</v>
      </c>
      <c r="B111" s="24" t="s">
        <v>256</v>
      </c>
      <c r="C111" s="22">
        <v>11.62</v>
      </c>
      <c r="D111" s="25">
        <v>27.1</v>
      </c>
      <c r="E111" s="22">
        <v>38.72</v>
      </c>
      <c r="F111" s="5">
        <v>109</v>
      </c>
    </row>
    <row r="112" spans="1:6" x14ac:dyDescent="0.25">
      <c r="A112" s="4" t="s">
        <v>125</v>
      </c>
      <c r="B112" s="5" t="s">
        <v>113</v>
      </c>
      <c r="C112" s="5">
        <v>11.561999999999999</v>
      </c>
      <c r="D112" s="5">
        <v>26.978000000000002</v>
      </c>
      <c r="E112" s="5">
        <f>SUM(C112:D112)</f>
        <v>38.54</v>
      </c>
      <c r="F112" s="5">
        <v>110</v>
      </c>
    </row>
    <row r="113" spans="1:6" x14ac:dyDescent="0.25">
      <c r="A113" s="4" t="s">
        <v>361</v>
      </c>
      <c r="B113" s="5" t="s">
        <v>359</v>
      </c>
      <c r="C113" s="10">
        <v>11.487</v>
      </c>
      <c r="D113" s="10">
        <v>26.803000000000001</v>
      </c>
      <c r="E113" s="10">
        <v>38.29</v>
      </c>
      <c r="F113" s="5">
        <v>111</v>
      </c>
    </row>
    <row r="114" spans="1:6" x14ac:dyDescent="0.25">
      <c r="A114" s="4" t="s">
        <v>128</v>
      </c>
      <c r="B114" s="5" t="s">
        <v>109</v>
      </c>
      <c r="C114" s="5">
        <v>11.388</v>
      </c>
      <c r="D114" s="5">
        <v>26.571999999999999</v>
      </c>
      <c r="E114" s="5">
        <f>SUM(C114:D114)</f>
        <v>37.96</v>
      </c>
      <c r="F114" s="5">
        <v>112</v>
      </c>
    </row>
    <row r="115" spans="1:6" x14ac:dyDescent="0.25">
      <c r="A115" s="4" t="s">
        <v>130</v>
      </c>
      <c r="B115" s="5" t="s">
        <v>126</v>
      </c>
      <c r="C115" s="5">
        <v>11.178000000000001</v>
      </c>
      <c r="D115" s="5">
        <v>26.082000000000001</v>
      </c>
      <c r="E115" s="5">
        <f>SUM(C115:D115)</f>
        <v>37.260000000000005</v>
      </c>
      <c r="F115" s="5">
        <v>113</v>
      </c>
    </row>
    <row r="116" spans="1:6" x14ac:dyDescent="0.25">
      <c r="A116" s="4" t="s">
        <v>363</v>
      </c>
      <c r="B116" s="5" t="s">
        <v>364</v>
      </c>
      <c r="C116" s="10">
        <v>11.048999999999999</v>
      </c>
      <c r="D116" s="10">
        <v>25.780999999999999</v>
      </c>
      <c r="E116" s="10">
        <v>36.83</v>
      </c>
      <c r="F116" s="5">
        <v>114</v>
      </c>
    </row>
    <row r="117" spans="1:6" x14ac:dyDescent="0.25">
      <c r="A117" s="4" t="s">
        <v>133</v>
      </c>
      <c r="B117" s="5" t="s">
        <v>131</v>
      </c>
      <c r="C117" s="5">
        <v>11.019</v>
      </c>
      <c r="D117" s="5">
        <v>25.710999999999999</v>
      </c>
      <c r="E117" s="5">
        <f>SUM(C117:D117)</f>
        <v>36.729999999999997</v>
      </c>
      <c r="F117" s="5">
        <v>115</v>
      </c>
    </row>
    <row r="118" spans="1:6" x14ac:dyDescent="0.25">
      <c r="A118" s="4" t="s">
        <v>366</v>
      </c>
      <c r="B118" s="5" t="s">
        <v>367</v>
      </c>
      <c r="C118" s="10">
        <v>10.515000000000001</v>
      </c>
      <c r="D118" s="10">
        <v>24.535</v>
      </c>
      <c r="E118" s="10">
        <v>35.049999999999997</v>
      </c>
      <c r="F118" s="5">
        <v>116</v>
      </c>
    </row>
    <row r="119" spans="1:6" x14ac:dyDescent="0.25">
      <c r="A119" s="4" t="s">
        <v>369</v>
      </c>
      <c r="B119" s="5" t="s">
        <v>370</v>
      </c>
      <c r="C119" s="10">
        <v>10.377000000000001</v>
      </c>
      <c r="D119" s="10">
        <v>24.213000000000001</v>
      </c>
      <c r="E119" s="10">
        <v>34.590000000000003</v>
      </c>
      <c r="F119" s="5">
        <v>117</v>
      </c>
    </row>
    <row r="120" spans="1:6" x14ac:dyDescent="0.25">
      <c r="A120" s="4" t="s">
        <v>373</v>
      </c>
      <c r="B120" s="5" t="s">
        <v>374</v>
      </c>
      <c r="C120" s="10">
        <v>10.347</v>
      </c>
      <c r="D120" s="10">
        <v>24.143000000000001</v>
      </c>
      <c r="E120" s="10">
        <v>34.49</v>
      </c>
      <c r="F120" s="5">
        <v>118</v>
      </c>
    </row>
    <row r="121" spans="1:6" x14ac:dyDescent="0.25">
      <c r="A121" s="4" t="s">
        <v>376</v>
      </c>
      <c r="B121" s="5" t="s">
        <v>377</v>
      </c>
      <c r="C121" s="10">
        <v>10.010999999999999</v>
      </c>
      <c r="D121" s="10">
        <v>23.359000000000002</v>
      </c>
      <c r="E121" s="10">
        <v>33.369999999999997</v>
      </c>
      <c r="F121" s="5">
        <v>119</v>
      </c>
    </row>
    <row r="122" spans="1:6" x14ac:dyDescent="0.25">
      <c r="A122" s="4" t="s">
        <v>135</v>
      </c>
      <c r="B122" s="5" t="s">
        <v>136</v>
      </c>
      <c r="C122" s="5">
        <v>9.9930000000000003</v>
      </c>
      <c r="D122" s="5">
        <v>23.317</v>
      </c>
      <c r="E122" s="5">
        <f>SUM(C122:D122)</f>
        <v>33.31</v>
      </c>
      <c r="F122" s="5">
        <v>120</v>
      </c>
    </row>
    <row r="123" spans="1:6" x14ac:dyDescent="0.25">
      <c r="A123" s="4" t="s">
        <v>379</v>
      </c>
      <c r="B123" s="5" t="s">
        <v>371</v>
      </c>
      <c r="C123" s="10">
        <v>9.9809999999999999</v>
      </c>
      <c r="D123" s="10">
        <v>23.289000000000001</v>
      </c>
      <c r="E123" s="10">
        <f>C123+D123</f>
        <v>33.270000000000003</v>
      </c>
      <c r="F123" s="5">
        <v>121</v>
      </c>
    </row>
    <row r="124" spans="1:6" x14ac:dyDescent="0.25">
      <c r="A124" s="4" t="s">
        <v>381</v>
      </c>
      <c r="B124" s="5" t="s">
        <v>382</v>
      </c>
      <c r="C124" s="10">
        <v>9.8670000000000009</v>
      </c>
      <c r="D124" s="10">
        <v>23.023</v>
      </c>
      <c r="E124" s="10">
        <v>32.89</v>
      </c>
      <c r="F124" s="5">
        <v>122</v>
      </c>
    </row>
    <row r="125" spans="1:6" x14ac:dyDescent="0.25">
      <c r="A125" s="23" t="s">
        <v>265</v>
      </c>
      <c r="B125" s="24" t="s">
        <v>266</v>
      </c>
      <c r="C125" s="22">
        <v>9.8000000000000007</v>
      </c>
      <c r="D125" s="22">
        <v>22.86</v>
      </c>
      <c r="E125" s="22">
        <v>32.659999999999997</v>
      </c>
      <c r="F125" s="5">
        <v>123</v>
      </c>
    </row>
    <row r="126" spans="1:6" x14ac:dyDescent="0.25">
      <c r="A126" s="4" t="s">
        <v>384</v>
      </c>
      <c r="B126" s="5" t="s">
        <v>385</v>
      </c>
      <c r="C126" s="10">
        <v>9.7469999999999999</v>
      </c>
      <c r="D126" s="10">
        <v>22.742999999999999</v>
      </c>
      <c r="E126" s="10">
        <v>32.49</v>
      </c>
      <c r="F126" s="5">
        <v>124</v>
      </c>
    </row>
    <row r="127" spans="1:6" x14ac:dyDescent="0.25">
      <c r="A127" s="4" t="s">
        <v>387</v>
      </c>
      <c r="B127" s="5" t="s">
        <v>388</v>
      </c>
      <c r="C127" s="10">
        <v>9.5069999999999997</v>
      </c>
      <c r="D127" s="10">
        <v>22.138000000000002</v>
      </c>
      <c r="E127" s="10">
        <v>31.69</v>
      </c>
      <c r="F127" s="5">
        <v>125</v>
      </c>
    </row>
    <row r="128" spans="1:6" x14ac:dyDescent="0.25">
      <c r="A128" s="4" t="s">
        <v>390</v>
      </c>
      <c r="B128" s="5" t="s">
        <v>391</v>
      </c>
      <c r="C128" s="10">
        <v>9.4350000000000005</v>
      </c>
      <c r="D128" s="10">
        <v>22.015000000000001</v>
      </c>
      <c r="E128" s="10">
        <v>31.45</v>
      </c>
      <c r="F128" s="5">
        <v>126</v>
      </c>
    </row>
    <row r="129" spans="1:6" x14ac:dyDescent="0.25">
      <c r="A129" s="4" t="s">
        <v>393</v>
      </c>
      <c r="B129" s="5" t="s">
        <v>394</v>
      </c>
      <c r="C129" s="10">
        <v>9.1470000000000002</v>
      </c>
      <c r="D129" s="10">
        <v>21.879000000000001</v>
      </c>
      <c r="E129" s="10">
        <v>30.826000000000001</v>
      </c>
      <c r="F129" s="5">
        <v>127</v>
      </c>
    </row>
    <row r="130" spans="1:6" x14ac:dyDescent="0.25">
      <c r="A130" s="4" t="s">
        <v>138</v>
      </c>
      <c r="B130" s="5" t="s">
        <v>139</v>
      </c>
      <c r="C130" s="5">
        <v>10.023</v>
      </c>
      <c r="D130" s="5">
        <v>20.045999999999999</v>
      </c>
      <c r="E130" s="5">
        <f>SUM(C130:D130)</f>
        <v>30.068999999999999</v>
      </c>
      <c r="F130" s="5">
        <v>128</v>
      </c>
    </row>
    <row r="131" spans="1:6" x14ac:dyDescent="0.25">
      <c r="A131" s="4" t="s">
        <v>141</v>
      </c>
      <c r="B131" s="5" t="s">
        <v>142</v>
      </c>
      <c r="C131" s="5">
        <v>7.968</v>
      </c>
      <c r="D131" s="5">
        <v>22.064</v>
      </c>
      <c r="E131" s="5">
        <f>SUM(C131:D131)</f>
        <v>30.032</v>
      </c>
      <c r="F131" s="5">
        <v>129</v>
      </c>
    </row>
    <row r="132" spans="1:6" x14ac:dyDescent="0.25">
      <c r="A132" s="4" t="s">
        <v>203</v>
      </c>
      <c r="B132" s="5" t="s">
        <v>204</v>
      </c>
      <c r="C132" s="5">
        <v>8.51</v>
      </c>
      <c r="D132" s="5">
        <v>19.940000000000001</v>
      </c>
      <c r="E132" s="5">
        <f>SUM(C132:D132)</f>
        <v>28.450000000000003</v>
      </c>
      <c r="F132" s="5">
        <v>130</v>
      </c>
    </row>
  </sheetData>
  <sortState ref="A3:E132">
    <sortCondition descending="1" ref="E3:E132"/>
  </sortState>
  <mergeCells count="1">
    <mergeCell ref="A1:F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selection activeCell="R8" sqref="R8"/>
    </sheetView>
  </sheetViews>
  <sheetFormatPr defaultRowHeight="14" x14ac:dyDescent="0.25"/>
  <cols>
    <col min="1" max="1" width="17.54296875" style="18" customWidth="1"/>
    <col min="2" max="2" width="10.36328125" style="18" customWidth="1"/>
    <col min="3" max="5" width="7.26953125" style="18" bestFit="1" customWidth="1"/>
    <col min="6" max="6" width="5.08984375" style="18" bestFit="1" customWidth="1"/>
    <col min="7" max="7" width="8.7265625" style="18"/>
    <col min="8" max="8" width="6.7265625" style="18" bestFit="1" customWidth="1"/>
    <col min="9" max="9" width="4.90625" style="18" bestFit="1" customWidth="1"/>
    <col min="10" max="10" width="15.08984375" style="18" customWidth="1"/>
    <col min="11" max="11" width="16.1796875" style="18" customWidth="1"/>
    <col min="12" max="12" width="9.81640625" style="18" customWidth="1"/>
    <col min="13" max="13" width="5.453125" style="18" bestFit="1" customWidth="1"/>
    <col min="14" max="14" width="7.6328125" style="18" bestFit="1" customWidth="1"/>
    <col min="15" max="15" width="16.36328125" style="18" bestFit="1" customWidth="1"/>
    <col min="16" max="16" width="5.453125" style="18" bestFit="1" customWidth="1"/>
    <col min="17" max="16384" width="8.7265625" style="18"/>
  </cols>
  <sheetData>
    <row r="1" spans="1:16" x14ac:dyDescent="0.25">
      <c r="A1" s="34" t="s">
        <v>268</v>
      </c>
      <c r="B1" s="35"/>
      <c r="C1" s="35"/>
      <c r="D1" s="35"/>
      <c r="E1" s="35"/>
      <c r="F1" s="35"/>
      <c r="G1" s="20"/>
      <c r="H1" s="35" t="s">
        <v>2</v>
      </c>
      <c r="I1" s="35"/>
      <c r="K1" s="36" t="s">
        <v>396</v>
      </c>
      <c r="L1" s="37"/>
      <c r="M1" s="37"/>
      <c r="N1" s="37"/>
      <c r="O1" s="37"/>
      <c r="P1" s="38"/>
    </row>
    <row r="2" spans="1:16" x14ac:dyDescent="0.25">
      <c r="A2" s="2" t="s">
        <v>3</v>
      </c>
      <c r="B2" s="3" t="s">
        <v>4</v>
      </c>
      <c r="C2" s="9" t="s">
        <v>6</v>
      </c>
      <c r="D2" s="9" t="s">
        <v>8</v>
      </c>
      <c r="E2" s="9" t="s">
        <v>269</v>
      </c>
      <c r="F2" s="9" t="s">
        <v>11</v>
      </c>
      <c r="G2" s="20"/>
      <c r="H2" s="5" t="s">
        <v>270</v>
      </c>
      <c r="I2" s="5" t="s">
        <v>11</v>
      </c>
      <c r="K2" s="2" t="s">
        <v>3</v>
      </c>
      <c r="L2" s="3" t="s">
        <v>4</v>
      </c>
      <c r="M2" s="3" t="s">
        <v>9</v>
      </c>
      <c r="N2" s="2" t="s">
        <v>397</v>
      </c>
      <c r="O2" s="3" t="s">
        <v>398</v>
      </c>
      <c r="P2" s="3" t="s">
        <v>11</v>
      </c>
    </row>
    <row r="3" spans="1:16" x14ac:dyDescent="0.25">
      <c r="A3" s="4" t="s">
        <v>271</v>
      </c>
      <c r="B3" s="5" t="s">
        <v>272</v>
      </c>
      <c r="C3" s="10">
        <v>24.963000000000001</v>
      </c>
      <c r="D3" s="10">
        <v>58.247</v>
      </c>
      <c r="E3" s="10">
        <v>83.21</v>
      </c>
      <c r="F3" s="11">
        <v>1</v>
      </c>
      <c r="H3" s="5" t="s">
        <v>272</v>
      </c>
      <c r="I3" s="5" t="s">
        <v>273</v>
      </c>
      <c r="K3" s="4" t="s">
        <v>271</v>
      </c>
      <c r="L3" s="5" t="s">
        <v>272</v>
      </c>
      <c r="M3" s="5" t="s">
        <v>399</v>
      </c>
      <c r="N3" s="4" t="s">
        <v>400</v>
      </c>
      <c r="O3" s="15" t="s">
        <v>401</v>
      </c>
      <c r="P3" s="5" t="s">
        <v>273</v>
      </c>
    </row>
    <row r="4" spans="1:16" x14ac:dyDescent="0.25">
      <c r="A4" s="16" t="s">
        <v>274</v>
      </c>
      <c r="B4" s="14" t="s">
        <v>275</v>
      </c>
      <c r="C4" s="12">
        <v>23.216999999999999</v>
      </c>
      <c r="D4" s="12">
        <v>52.829000000000001</v>
      </c>
      <c r="E4" s="12">
        <v>76.046000000000006</v>
      </c>
      <c r="F4" s="13">
        <v>2</v>
      </c>
      <c r="G4" s="19"/>
      <c r="H4" s="5" t="s">
        <v>276</v>
      </c>
      <c r="I4" s="5" t="s">
        <v>277</v>
      </c>
      <c r="K4" s="4" t="s">
        <v>291</v>
      </c>
      <c r="L4" s="5" t="s">
        <v>276</v>
      </c>
      <c r="M4" s="5" t="s">
        <v>402</v>
      </c>
      <c r="N4" s="4" t="s">
        <v>400</v>
      </c>
      <c r="O4" s="15" t="s">
        <v>403</v>
      </c>
      <c r="P4" s="5" t="s">
        <v>277</v>
      </c>
    </row>
    <row r="5" spans="1:16" x14ac:dyDescent="0.25">
      <c r="A5" s="4" t="s">
        <v>278</v>
      </c>
      <c r="B5" s="5" t="s">
        <v>109</v>
      </c>
      <c r="C5" s="10">
        <v>22.806000000000001</v>
      </c>
      <c r="D5" s="10">
        <v>53.213999999999999</v>
      </c>
      <c r="E5" s="10">
        <v>76.02</v>
      </c>
      <c r="F5" s="11">
        <v>3</v>
      </c>
      <c r="H5" s="5" t="s">
        <v>109</v>
      </c>
      <c r="I5" s="5" t="s">
        <v>279</v>
      </c>
      <c r="K5" s="4" t="s">
        <v>278</v>
      </c>
      <c r="L5" s="5" t="s">
        <v>109</v>
      </c>
      <c r="M5" s="5" t="s">
        <v>404</v>
      </c>
      <c r="N5" s="4" t="s">
        <v>400</v>
      </c>
      <c r="O5" s="15" t="s">
        <v>403</v>
      </c>
      <c r="P5" s="5" t="s">
        <v>279</v>
      </c>
    </row>
    <row r="6" spans="1:16" x14ac:dyDescent="0.25">
      <c r="A6" s="4" t="s">
        <v>280</v>
      </c>
      <c r="B6" s="5" t="s">
        <v>281</v>
      </c>
      <c r="C6" s="10">
        <v>22.689</v>
      </c>
      <c r="D6" s="10">
        <v>52.941000000000003</v>
      </c>
      <c r="E6" s="10">
        <v>75.63</v>
      </c>
      <c r="F6" s="13">
        <v>4</v>
      </c>
      <c r="H6" s="14" t="s">
        <v>275</v>
      </c>
      <c r="I6" s="5" t="s">
        <v>282</v>
      </c>
      <c r="K6" s="16" t="s">
        <v>274</v>
      </c>
      <c r="L6" s="14" t="s">
        <v>275</v>
      </c>
      <c r="M6" s="14">
        <v>1834</v>
      </c>
      <c r="N6" s="16" t="s">
        <v>400</v>
      </c>
      <c r="O6" s="17">
        <v>86.43</v>
      </c>
      <c r="P6" s="5" t="s">
        <v>282</v>
      </c>
    </row>
    <row r="7" spans="1:16" x14ac:dyDescent="0.25">
      <c r="A7" s="4" t="s">
        <v>283</v>
      </c>
      <c r="B7" s="5" t="s">
        <v>284</v>
      </c>
      <c r="C7" s="10">
        <v>22.212</v>
      </c>
      <c r="D7" s="10">
        <v>51.828000000000003</v>
      </c>
      <c r="E7" s="10">
        <v>74.040000000000006</v>
      </c>
      <c r="F7" s="11">
        <v>5</v>
      </c>
      <c r="H7" s="5" t="s">
        <v>285</v>
      </c>
      <c r="I7" s="5" t="s">
        <v>286</v>
      </c>
      <c r="K7" s="4" t="s">
        <v>310</v>
      </c>
      <c r="L7" s="5" t="s">
        <v>285</v>
      </c>
      <c r="M7" s="5" t="s">
        <v>405</v>
      </c>
      <c r="N7" s="4" t="s">
        <v>400</v>
      </c>
      <c r="O7" s="15" t="s">
        <v>406</v>
      </c>
      <c r="P7" s="5" t="s">
        <v>286</v>
      </c>
    </row>
    <row r="8" spans="1:16" x14ac:dyDescent="0.25">
      <c r="A8" s="16" t="s">
        <v>287</v>
      </c>
      <c r="B8" s="14" t="s">
        <v>288</v>
      </c>
      <c r="C8" s="10">
        <v>22.251000000000001</v>
      </c>
      <c r="D8" s="10">
        <v>51.043999999999997</v>
      </c>
      <c r="E8" s="10">
        <v>73.295000000000002</v>
      </c>
      <c r="F8" s="13">
        <v>6</v>
      </c>
      <c r="H8" s="5" t="s">
        <v>289</v>
      </c>
      <c r="I8" s="5" t="s">
        <v>290</v>
      </c>
      <c r="K8" s="4" t="s">
        <v>305</v>
      </c>
      <c r="L8" s="5" t="s">
        <v>289</v>
      </c>
      <c r="M8" s="5" t="s">
        <v>407</v>
      </c>
      <c r="N8" s="4" t="s">
        <v>400</v>
      </c>
      <c r="O8" s="15" t="s">
        <v>408</v>
      </c>
      <c r="P8" s="5" t="s">
        <v>290</v>
      </c>
    </row>
    <row r="9" spans="1:16" x14ac:dyDescent="0.25">
      <c r="A9" s="4" t="s">
        <v>291</v>
      </c>
      <c r="B9" s="5" t="s">
        <v>276</v>
      </c>
      <c r="C9" s="10">
        <v>21.893999999999998</v>
      </c>
      <c r="D9" s="10">
        <v>51.085999999999999</v>
      </c>
      <c r="E9" s="10">
        <v>72.98</v>
      </c>
      <c r="F9" s="11">
        <v>7</v>
      </c>
      <c r="H9" s="5" t="s">
        <v>292</v>
      </c>
      <c r="I9" s="5" t="s">
        <v>293</v>
      </c>
      <c r="K9" s="4" t="s">
        <v>298</v>
      </c>
      <c r="L9" s="5" t="s">
        <v>292</v>
      </c>
      <c r="M9" s="5" t="s">
        <v>409</v>
      </c>
      <c r="N9" s="4" t="s">
        <v>400</v>
      </c>
      <c r="O9" s="15" t="s">
        <v>410</v>
      </c>
      <c r="P9" s="5" t="s">
        <v>293</v>
      </c>
    </row>
    <row r="10" spans="1:16" x14ac:dyDescent="0.25">
      <c r="A10" s="4" t="s">
        <v>294</v>
      </c>
      <c r="B10" s="5" t="s">
        <v>295</v>
      </c>
      <c r="C10" s="10">
        <v>21.335999999999999</v>
      </c>
      <c r="D10" s="10">
        <v>49.790999999999997</v>
      </c>
      <c r="E10" s="10">
        <v>71.13</v>
      </c>
      <c r="F10" s="13">
        <v>8</v>
      </c>
      <c r="H10" s="5" t="s">
        <v>296</v>
      </c>
      <c r="I10" s="5" t="s">
        <v>297</v>
      </c>
      <c r="K10" s="4" t="s">
        <v>303</v>
      </c>
      <c r="L10" s="5" t="s">
        <v>296</v>
      </c>
      <c r="M10" s="5" t="s">
        <v>411</v>
      </c>
      <c r="N10" s="4" t="s">
        <v>400</v>
      </c>
      <c r="O10" s="15" t="s">
        <v>412</v>
      </c>
      <c r="P10" s="5" t="s">
        <v>297</v>
      </c>
    </row>
    <row r="11" spans="1:16" x14ac:dyDescent="0.25">
      <c r="A11" s="4" t="s">
        <v>298</v>
      </c>
      <c r="B11" s="5" t="s">
        <v>292</v>
      </c>
      <c r="C11" s="10">
        <v>21.276</v>
      </c>
      <c r="D11" s="10">
        <v>49.643999999999998</v>
      </c>
      <c r="E11" s="10">
        <v>70.92</v>
      </c>
      <c r="F11" s="11">
        <v>9</v>
      </c>
      <c r="H11" s="5" t="s">
        <v>295</v>
      </c>
      <c r="I11" s="5" t="s">
        <v>299</v>
      </c>
      <c r="K11" s="4" t="s">
        <v>413</v>
      </c>
      <c r="L11" s="5" t="s">
        <v>295</v>
      </c>
      <c r="M11" s="5" t="s">
        <v>414</v>
      </c>
      <c r="N11" s="4" t="s">
        <v>400</v>
      </c>
      <c r="O11" s="15" t="s">
        <v>415</v>
      </c>
      <c r="P11" s="5" t="s">
        <v>299</v>
      </c>
    </row>
    <row r="12" spans="1:16" x14ac:dyDescent="0.25">
      <c r="A12" s="4" t="s">
        <v>300</v>
      </c>
      <c r="B12" s="5" t="s">
        <v>301</v>
      </c>
      <c r="C12" s="10">
        <v>21.369</v>
      </c>
      <c r="D12" s="10">
        <v>48.460999999999999</v>
      </c>
      <c r="E12" s="10">
        <v>69.83</v>
      </c>
      <c r="F12" s="13">
        <v>10</v>
      </c>
      <c r="H12" s="5" t="s">
        <v>281</v>
      </c>
      <c r="I12" s="5" t="s">
        <v>302</v>
      </c>
      <c r="K12" s="4" t="s">
        <v>280</v>
      </c>
      <c r="L12" s="5" t="s">
        <v>281</v>
      </c>
      <c r="M12" s="5" t="s">
        <v>416</v>
      </c>
      <c r="N12" s="4" t="s">
        <v>400</v>
      </c>
      <c r="O12" s="15" t="s">
        <v>417</v>
      </c>
      <c r="P12" s="5" t="s">
        <v>302</v>
      </c>
    </row>
    <row r="13" spans="1:16" x14ac:dyDescent="0.25">
      <c r="A13" s="4" t="s">
        <v>303</v>
      </c>
      <c r="B13" s="5" t="s">
        <v>296</v>
      </c>
      <c r="C13" s="10">
        <v>21.006</v>
      </c>
      <c r="D13" s="10">
        <v>48.314</v>
      </c>
      <c r="E13" s="10">
        <v>69.319999999999993</v>
      </c>
      <c r="F13" s="11">
        <v>11</v>
      </c>
      <c r="H13" s="14" t="s">
        <v>288</v>
      </c>
      <c r="I13" s="5" t="s">
        <v>304</v>
      </c>
      <c r="K13" s="16" t="s">
        <v>287</v>
      </c>
      <c r="L13" s="14" t="s">
        <v>288</v>
      </c>
      <c r="M13" s="14">
        <v>1793</v>
      </c>
      <c r="N13" s="16" t="s">
        <v>400</v>
      </c>
      <c r="O13" s="17">
        <v>84.8</v>
      </c>
      <c r="P13" s="5" t="s">
        <v>304</v>
      </c>
    </row>
    <row r="14" spans="1:16" x14ac:dyDescent="0.25">
      <c r="A14" s="4" t="s">
        <v>305</v>
      </c>
      <c r="B14" s="5" t="s">
        <v>289</v>
      </c>
      <c r="C14" s="10">
        <v>20.501999999999999</v>
      </c>
      <c r="D14" s="10">
        <v>47.838000000000001</v>
      </c>
      <c r="E14" s="10">
        <v>68.34</v>
      </c>
      <c r="F14" s="13">
        <v>12</v>
      </c>
      <c r="H14" s="5" t="s">
        <v>301</v>
      </c>
      <c r="I14" s="5" t="s">
        <v>306</v>
      </c>
      <c r="K14" s="4" t="s">
        <v>300</v>
      </c>
      <c r="L14" s="5" t="s">
        <v>301</v>
      </c>
      <c r="M14" s="5" t="s">
        <v>418</v>
      </c>
      <c r="N14" s="4" t="s">
        <v>400</v>
      </c>
      <c r="O14" s="15" t="s">
        <v>419</v>
      </c>
      <c r="P14" s="5" t="s">
        <v>306</v>
      </c>
    </row>
    <row r="15" spans="1:16" x14ac:dyDescent="0.25">
      <c r="A15" s="4" t="s">
        <v>307</v>
      </c>
      <c r="B15" s="5" t="s">
        <v>308</v>
      </c>
      <c r="C15" s="10">
        <v>20.132999999999999</v>
      </c>
      <c r="D15" s="10">
        <v>46.976999999999997</v>
      </c>
      <c r="E15" s="10">
        <v>67.11</v>
      </c>
      <c r="F15" s="11">
        <v>13</v>
      </c>
      <c r="H15" s="5" t="s">
        <v>284</v>
      </c>
      <c r="I15" s="5" t="s">
        <v>309</v>
      </c>
      <c r="K15" s="4" t="s">
        <v>283</v>
      </c>
      <c r="L15" s="5" t="s">
        <v>284</v>
      </c>
      <c r="M15" s="5" t="s">
        <v>420</v>
      </c>
      <c r="N15" s="4" t="s">
        <v>400</v>
      </c>
      <c r="O15" s="15" t="s">
        <v>421</v>
      </c>
      <c r="P15" s="5" t="s">
        <v>309</v>
      </c>
    </row>
    <row r="16" spans="1:16" x14ac:dyDescent="0.25">
      <c r="A16" s="4" t="s">
        <v>310</v>
      </c>
      <c r="B16" s="5" t="s">
        <v>285</v>
      </c>
      <c r="C16" s="10">
        <v>18.954000000000001</v>
      </c>
      <c r="D16" s="10">
        <v>44.506</v>
      </c>
      <c r="E16" s="10">
        <f>C16+D16</f>
        <v>63.46</v>
      </c>
      <c r="F16" s="13">
        <v>14</v>
      </c>
      <c r="H16" s="5" t="s">
        <v>311</v>
      </c>
      <c r="I16" s="5" t="s">
        <v>312</v>
      </c>
      <c r="K16" s="4" t="s">
        <v>316</v>
      </c>
      <c r="L16" s="5" t="s">
        <v>311</v>
      </c>
      <c r="M16" s="5" t="s">
        <v>422</v>
      </c>
      <c r="N16" s="4" t="s">
        <v>400</v>
      </c>
      <c r="O16" s="15" t="s">
        <v>423</v>
      </c>
      <c r="P16" s="5" t="s">
        <v>312</v>
      </c>
    </row>
    <row r="17" spans="1:16" x14ac:dyDescent="0.25">
      <c r="A17" s="4" t="s">
        <v>313</v>
      </c>
      <c r="B17" s="5" t="s">
        <v>314</v>
      </c>
      <c r="C17" s="10">
        <v>18.338999999999999</v>
      </c>
      <c r="D17" s="10">
        <v>42.790999999999997</v>
      </c>
      <c r="E17" s="10">
        <v>61.13</v>
      </c>
      <c r="F17" s="11">
        <v>15</v>
      </c>
      <c r="H17" s="5" t="s">
        <v>308</v>
      </c>
      <c r="I17" s="5" t="s">
        <v>315</v>
      </c>
      <c r="K17" s="4" t="s">
        <v>307</v>
      </c>
      <c r="L17" s="5" t="s">
        <v>308</v>
      </c>
      <c r="M17" s="5" t="s">
        <v>424</v>
      </c>
      <c r="N17" s="4" t="s">
        <v>400</v>
      </c>
      <c r="O17" s="15" t="s">
        <v>425</v>
      </c>
      <c r="P17" s="5" t="s">
        <v>315</v>
      </c>
    </row>
    <row r="18" spans="1:16" x14ac:dyDescent="0.25">
      <c r="A18" s="4" t="s">
        <v>316</v>
      </c>
      <c r="B18" s="5" t="s">
        <v>311</v>
      </c>
      <c r="C18" s="10">
        <v>17.588999999999999</v>
      </c>
      <c r="D18" s="10">
        <v>41.040999999999997</v>
      </c>
      <c r="E18" s="10">
        <v>58.63</v>
      </c>
      <c r="F18" s="13">
        <v>16</v>
      </c>
      <c r="H18" s="5" t="s">
        <v>314</v>
      </c>
      <c r="I18" s="5" t="s">
        <v>317</v>
      </c>
      <c r="K18" s="4" t="s">
        <v>313</v>
      </c>
      <c r="L18" s="5" t="s">
        <v>314</v>
      </c>
      <c r="M18" s="5" t="s">
        <v>426</v>
      </c>
      <c r="N18" s="4" t="s">
        <v>400</v>
      </c>
      <c r="O18" s="15" t="s">
        <v>425</v>
      </c>
      <c r="P18" s="5" t="s">
        <v>317</v>
      </c>
    </row>
    <row r="19" spans="1:16" x14ac:dyDescent="0.25">
      <c r="A19" s="16" t="s">
        <v>318</v>
      </c>
      <c r="B19" s="14" t="s">
        <v>319</v>
      </c>
      <c r="C19" s="10">
        <v>16.757999999999999</v>
      </c>
      <c r="D19" s="10">
        <v>39.101999999999997</v>
      </c>
      <c r="E19" s="10">
        <v>55.86</v>
      </c>
      <c r="F19" s="11">
        <v>17</v>
      </c>
      <c r="H19" s="5" t="s">
        <v>320</v>
      </c>
      <c r="I19" s="5" t="s">
        <v>321</v>
      </c>
      <c r="K19" s="4" t="s">
        <v>336</v>
      </c>
      <c r="L19" s="5" t="s">
        <v>320</v>
      </c>
      <c r="M19" s="5" t="s">
        <v>427</v>
      </c>
      <c r="N19" s="4" t="s">
        <v>400</v>
      </c>
      <c r="O19" s="15" t="s">
        <v>428</v>
      </c>
      <c r="P19" s="5" t="s">
        <v>321</v>
      </c>
    </row>
    <row r="20" spans="1:16" x14ac:dyDescent="0.25">
      <c r="A20" s="4" t="s">
        <v>322</v>
      </c>
      <c r="B20" s="5" t="s">
        <v>323</v>
      </c>
      <c r="C20" s="10">
        <v>16.661999999999999</v>
      </c>
      <c r="D20" s="10">
        <v>38.878</v>
      </c>
      <c r="E20" s="10">
        <v>55.54</v>
      </c>
      <c r="F20" s="13">
        <v>18</v>
      </c>
      <c r="H20" s="5" t="s">
        <v>324</v>
      </c>
      <c r="I20" s="5" t="s">
        <v>325</v>
      </c>
      <c r="K20" s="4" t="s">
        <v>343</v>
      </c>
      <c r="L20" s="5" t="s">
        <v>324</v>
      </c>
      <c r="M20" s="5" t="s">
        <v>429</v>
      </c>
      <c r="N20" s="4" t="s">
        <v>400</v>
      </c>
      <c r="O20" s="15" t="s">
        <v>430</v>
      </c>
      <c r="P20" s="5" t="s">
        <v>325</v>
      </c>
    </row>
    <row r="21" spans="1:16" x14ac:dyDescent="0.25">
      <c r="A21" s="4" t="s">
        <v>326</v>
      </c>
      <c r="B21" s="5" t="s">
        <v>327</v>
      </c>
      <c r="C21" s="10">
        <v>16.350000000000001</v>
      </c>
      <c r="D21" s="10">
        <v>38.15</v>
      </c>
      <c r="E21" s="10">
        <v>54.5</v>
      </c>
      <c r="F21" s="11">
        <v>19</v>
      </c>
      <c r="H21" s="5" t="s">
        <v>328</v>
      </c>
      <c r="I21" s="5" t="s">
        <v>329</v>
      </c>
      <c r="K21" s="4" t="s">
        <v>333</v>
      </c>
      <c r="L21" s="5" t="s">
        <v>328</v>
      </c>
      <c r="M21" s="5" t="s">
        <v>431</v>
      </c>
      <c r="N21" s="4" t="s">
        <v>400</v>
      </c>
      <c r="O21" s="15" t="s">
        <v>432</v>
      </c>
      <c r="P21" s="5" t="s">
        <v>329</v>
      </c>
    </row>
    <row r="22" spans="1:16" x14ac:dyDescent="0.25">
      <c r="A22" s="4" t="s">
        <v>330</v>
      </c>
      <c r="B22" s="5" t="s">
        <v>331</v>
      </c>
      <c r="C22" s="10">
        <v>16.32</v>
      </c>
      <c r="D22" s="10">
        <v>38.08</v>
      </c>
      <c r="E22" s="10">
        <v>54.4</v>
      </c>
      <c r="F22" s="13">
        <v>20</v>
      </c>
      <c r="H22" s="5" t="s">
        <v>323</v>
      </c>
      <c r="I22" s="5" t="s">
        <v>332</v>
      </c>
      <c r="K22" s="4" t="s">
        <v>322</v>
      </c>
      <c r="L22" s="5" t="s">
        <v>323</v>
      </c>
      <c r="M22" s="5" t="s">
        <v>433</v>
      </c>
      <c r="N22" s="4" t="s">
        <v>400</v>
      </c>
      <c r="O22" s="15" t="s">
        <v>434</v>
      </c>
      <c r="P22" s="5" t="s">
        <v>332</v>
      </c>
    </row>
    <row r="23" spans="1:16" x14ac:dyDescent="0.25">
      <c r="A23" s="4" t="s">
        <v>333</v>
      </c>
      <c r="B23" s="5" t="s">
        <v>328</v>
      </c>
      <c r="C23" s="10">
        <v>15.875999999999999</v>
      </c>
      <c r="D23" s="10">
        <v>37.380000000000003</v>
      </c>
      <c r="E23" s="10">
        <v>53.256</v>
      </c>
      <c r="F23" s="11">
        <v>21</v>
      </c>
      <c r="H23" s="5" t="s">
        <v>334</v>
      </c>
      <c r="I23" s="5" t="s">
        <v>335</v>
      </c>
      <c r="K23" s="4" t="s">
        <v>338</v>
      </c>
      <c r="L23" s="5" t="s">
        <v>334</v>
      </c>
      <c r="M23" s="5" t="s">
        <v>435</v>
      </c>
      <c r="N23" s="4" t="s">
        <v>400</v>
      </c>
      <c r="O23" s="15" t="s">
        <v>436</v>
      </c>
      <c r="P23" s="5" t="s">
        <v>335</v>
      </c>
    </row>
    <row r="24" spans="1:16" x14ac:dyDescent="0.25">
      <c r="A24" s="4" t="s">
        <v>336</v>
      </c>
      <c r="B24" s="5" t="s">
        <v>320</v>
      </c>
      <c r="C24" s="10">
        <v>15.054</v>
      </c>
      <c r="D24" s="10">
        <v>35.125999999999998</v>
      </c>
      <c r="E24" s="10">
        <v>50.18</v>
      </c>
      <c r="F24" s="13">
        <v>22</v>
      </c>
      <c r="H24" s="5" t="s">
        <v>327</v>
      </c>
      <c r="I24" s="5" t="s">
        <v>337</v>
      </c>
      <c r="K24" s="4" t="s">
        <v>326</v>
      </c>
      <c r="L24" s="5" t="s">
        <v>327</v>
      </c>
      <c r="M24" s="5" t="s">
        <v>437</v>
      </c>
      <c r="N24" s="4" t="s">
        <v>400</v>
      </c>
      <c r="O24" s="15" t="s">
        <v>438</v>
      </c>
      <c r="P24" s="5" t="s">
        <v>337</v>
      </c>
    </row>
    <row r="25" spans="1:16" x14ac:dyDescent="0.25">
      <c r="A25" s="4" t="s">
        <v>338</v>
      </c>
      <c r="B25" s="5" t="s">
        <v>334</v>
      </c>
      <c r="C25" s="10">
        <v>14.702999999999999</v>
      </c>
      <c r="D25" s="10">
        <v>34.307000000000002</v>
      </c>
      <c r="E25" s="10">
        <v>49.01</v>
      </c>
      <c r="F25" s="11">
        <v>23</v>
      </c>
      <c r="H25" s="5" t="s">
        <v>331</v>
      </c>
      <c r="I25" s="5" t="s">
        <v>339</v>
      </c>
      <c r="K25" s="4" t="s">
        <v>330</v>
      </c>
      <c r="L25" s="5" t="s">
        <v>331</v>
      </c>
      <c r="M25" s="5" t="s">
        <v>439</v>
      </c>
      <c r="N25" s="4" t="s">
        <v>400</v>
      </c>
      <c r="O25" s="15" t="s">
        <v>440</v>
      </c>
      <c r="P25" s="5" t="s">
        <v>339</v>
      </c>
    </row>
    <row r="26" spans="1:16" x14ac:dyDescent="0.25">
      <c r="A26" s="4" t="s">
        <v>340</v>
      </c>
      <c r="B26" s="5" t="s">
        <v>341</v>
      </c>
      <c r="C26" s="10">
        <v>14.574</v>
      </c>
      <c r="D26" s="10">
        <v>34.006</v>
      </c>
      <c r="E26" s="10">
        <v>48.58</v>
      </c>
      <c r="F26" s="13">
        <v>24</v>
      </c>
      <c r="H26" s="5" t="s">
        <v>341</v>
      </c>
      <c r="I26" s="5" t="s">
        <v>342</v>
      </c>
      <c r="K26" s="4" t="s">
        <v>340</v>
      </c>
      <c r="L26" s="5" t="s">
        <v>341</v>
      </c>
      <c r="M26" s="5" t="s">
        <v>441</v>
      </c>
      <c r="N26" s="4" t="s">
        <v>400</v>
      </c>
      <c r="O26" s="15" t="s">
        <v>442</v>
      </c>
      <c r="P26" s="5" t="s">
        <v>342</v>
      </c>
    </row>
    <row r="27" spans="1:16" x14ac:dyDescent="0.25">
      <c r="A27" s="4" t="s">
        <v>343</v>
      </c>
      <c r="B27" s="5" t="s">
        <v>324</v>
      </c>
      <c r="C27" s="10">
        <v>14.532</v>
      </c>
      <c r="D27" s="10">
        <v>33.908000000000001</v>
      </c>
      <c r="E27" s="10">
        <v>48.44</v>
      </c>
      <c r="F27" s="11">
        <v>25</v>
      </c>
      <c r="H27" s="5" t="s">
        <v>344</v>
      </c>
      <c r="I27" s="5" t="s">
        <v>345</v>
      </c>
      <c r="K27" s="4" t="s">
        <v>346</v>
      </c>
      <c r="L27" s="5" t="s">
        <v>344</v>
      </c>
      <c r="M27" s="5" t="s">
        <v>437</v>
      </c>
      <c r="N27" s="4" t="s">
        <v>400</v>
      </c>
      <c r="O27" s="15" t="s">
        <v>443</v>
      </c>
      <c r="P27" s="5" t="s">
        <v>345</v>
      </c>
    </row>
    <row r="28" spans="1:16" x14ac:dyDescent="0.25">
      <c r="A28" s="4" t="s">
        <v>346</v>
      </c>
      <c r="B28" s="5" t="s">
        <v>344</v>
      </c>
      <c r="C28" s="10">
        <v>13.788</v>
      </c>
      <c r="D28" s="10">
        <v>32.171999999999997</v>
      </c>
      <c r="E28" s="10">
        <v>45.96</v>
      </c>
      <c r="F28" s="13">
        <v>26</v>
      </c>
      <c r="H28" s="5" t="s">
        <v>347</v>
      </c>
      <c r="I28" s="5" t="s">
        <v>348</v>
      </c>
      <c r="K28" s="4" t="s">
        <v>353</v>
      </c>
      <c r="L28" s="5" t="s">
        <v>347</v>
      </c>
      <c r="M28" s="5" t="s">
        <v>444</v>
      </c>
      <c r="N28" s="4" t="s">
        <v>400</v>
      </c>
      <c r="O28" s="15" t="s">
        <v>445</v>
      </c>
      <c r="P28" s="5" t="s">
        <v>348</v>
      </c>
    </row>
    <row r="29" spans="1:16" x14ac:dyDescent="0.25">
      <c r="A29" s="4" t="s">
        <v>349</v>
      </c>
      <c r="B29" s="5" t="s">
        <v>350</v>
      </c>
      <c r="C29" s="10">
        <v>13.779</v>
      </c>
      <c r="D29" s="10">
        <v>32.151000000000003</v>
      </c>
      <c r="E29" s="10">
        <v>45.93</v>
      </c>
      <c r="F29" s="11">
        <v>27</v>
      </c>
      <c r="H29" s="5" t="s">
        <v>351</v>
      </c>
      <c r="I29" s="5" t="s">
        <v>352</v>
      </c>
      <c r="K29" s="4" t="s">
        <v>355</v>
      </c>
      <c r="L29" s="5" t="s">
        <v>351</v>
      </c>
      <c r="M29" s="5" t="s">
        <v>446</v>
      </c>
      <c r="N29" s="4" t="s">
        <v>400</v>
      </c>
      <c r="O29" s="15" t="s">
        <v>447</v>
      </c>
      <c r="P29" s="5" t="s">
        <v>352</v>
      </c>
    </row>
    <row r="30" spans="1:16" x14ac:dyDescent="0.25">
      <c r="A30" s="4" t="s">
        <v>353</v>
      </c>
      <c r="B30" s="5" t="s">
        <v>347</v>
      </c>
      <c r="C30" s="10">
        <v>13.278</v>
      </c>
      <c r="D30" s="10">
        <v>30.981999999999999</v>
      </c>
      <c r="E30" s="10">
        <v>44.26</v>
      </c>
      <c r="F30" s="13">
        <v>28</v>
      </c>
      <c r="H30" s="14" t="s">
        <v>319</v>
      </c>
      <c r="I30" s="5" t="s">
        <v>354</v>
      </c>
      <c r="K30" s="16" t="s">
        <v>448</v>
      </c>
      <c r="L30" s="14" t="s">
        <v>319</v>
      </c>
      <c r="M30" s="14" t="s">
        <v>449</v>
      </c>
      <c r="N30" s="16" t="s">
        <v>400</v>
      </c>
      <c r="O30" s="17">
        <v>78</v>
      </c>
      <c r="P30" s="5" t="s">
        <v>354</v>
      </c>
    </row>
    <row r="31" spans="1:16" x14ac:dyDescent="0.25">
      <c r="A31" s="4" t="s">
        <v>355</v>
      </c>
      <c r="B31" s="5" t="s">
        <v>351</v>
      </c>
      <c r="C31" s="10">
        <v>12.537000000000001</v>
      </c>
      <c r="D31" s="10">
        <v>29.253</v>
      </c>
      <c r="E31" s="10">
        <v>41.79</v>
      </c>
      <c r="F31" s="11">
        <v>29</v>
      </c>
      <c r="H31" s="5" t="s">
        <v>350</v>
      </c>
      <c r="I31" s="5" t="s">
        <v>356</v>
      </c>
      <c r="K31" s="4" t="s">
        <v>349</v>
      </c>
      <c r="L31" s="5" t="s">
        <v>350</v>
      </c>
      <c r="M31" s="5" t="s">
        <v>450</v>
      </c>
      <c r="N31" s="4" t="s">
        <v>400</v>
      </c>
      <c r="O31" s="15" t="s">
        <v>451</v>
      </c>
      <c r="P31" s="5" t="s">
        <v>356</v>
      </c>
    </row>
    <row r="32" spans="1:16" x14ac:dyDescent="0.25">
      <c r="A32" s="4" t="s">
        <v>357</v>
      </c>
      <c r="B32" s="5" t="s">
        <v>358</v>
      </c>
      <c r="C32" s="10">
        <v>12.51</v>
      </c>
      <c r="D32" s="10">
        <v>27.965</v>
      </c>
      <c r="E32" s="10">
        <v>40.475000000000001</v>
      </c>
      <c r="F32" s="13">
        <v>30</v>
      </c>
      <c r="H32" s="5" t="s">
        <v>359</v>
      </c>
      <c r="I32" s="5" t="s">
        <v>360</v>
      </c>
      <c r="K32" s="4" t="s">
        <v>361</v>
      </c>
      <c r="L32" s="5" t="s">
        <v>359</v>
      </c>
      <c r="M32" s="5" t="s">
        <v>452</v>
      </c>
      <c r="N32" s="4" t="s">
        <v>400</v>
      </c>
      <c r="O32" s="15" t="s">
        <v>453</v>
      </c>
      <c r="P32" s="5" t="s">
        <v>360</v>
      </c>
    </row>
    <row r="33" spans="1:16" x14ac:dyDescent="0.25">
      <c r="A33" s="4" t="s">
        <v>361</v>
      </c>
      <c r="B33" s="5" t="s">
        <v>359</v>
      </c>
      <c r="C33" s="10">
        <v>11.487</v>
      </c>
      <c r="D33" s="10">
        <v>26.803000000000001</v>
      </c>
      <c r="E33" s="10">
        <v>38.29</v>
      </c>
      <c r="F33" s="11">
        <v>31</v>
      </c>
      <c r="H33" s="5" t="s">
        <v>358</v>
      </c>
      <c r="I33" s="5" t="s">
        <v>362</v>
      </c>
      <c r="K33" s="4" t="s">
        <v>357</v>
      </c>
      <c r="L33" s="5" t="s">
        <v>358</v>
      </c>
      <c r="M33" s="5" t="s">
        <v>454</v>
      </c>
      <c r="N33" s="4" t="s">
        <v>400</v>
      </c>
      <c r="O33" s="15" t="s">
        <v>455</v>
      </c>
      <c r="P33" s="5" t="s">
        <v>362</v>
      </c>
    </row>
    <row r="34" spans="1:16" x14ac:dyDescent="0.25">
      <c r="A34" s="4" t="s">
        <v>363</v>
      </c>
      <c r="B34" s="5" t="s">
        <v>364</v>
      </c>
      <c r="C34" s="10">
        <v>11.048999999999999</v>
      </c>
      <c r="D34" s="10">
        <v>25.780999999999999</v>
      </c>
      <c r="E34" s="10">
        <v>36.83</v>
      </c>
      <c r="F34" s="13">
        <v>32</v>
      </c>
      <c r="H34" s="5" t="s">
        <v>364</v>
      </c>
      <c r="I34" s="5" t="s">
        <v>365</v>
      </c>
      <c r="K34" s="4" t="s">
        <v>363</v>
      </c>
      <c r="L34" s="5" t="s">
        <v>364</v>
      </c>
      <c r="M34" s="5" t="s">
        <v>456</v>
      </c>
      <c r="N34" s="4" t="s">
        <v>400</v>
      </c>
      <c r="O34" s="15" t="s">
        <v>457</v>
      </c>
      <c r="P34" s="5" t="s">
        <v>365</v>
      </c>
    </row>
    <row r="35" spans="1:16" x14ac:dyDescent="0.25">
      <c r="A35" s="4" t="s">
        <v>366</v>
      </c>
      <c r="B35" s="5" t="s">
        <v>367</v>
      </c>
      <c r="C35" s="10">
        <v>10.515000000000001</v>
      </c>
      <c r="D35" s="10">
        <v>24.535</v>
      </c>
      <c r="E35" s="10">
        <v>35.049999999999997</v>
      </c>
      <c r="F35" s="11">
        <v>33</v>
      </c>
      <c r="H35" s="5" t="s">
        <v>367</v>
      </c>
      <c r="I35" s="5" t="s">
        <v>368</v>
      </c>
      <c r="K35" s="4" t="s">
        <v>366</v>
      </c>
      <c r="L35" s="5" t="s">
        <v>367</v>
      </c>
      <c r="M35" s="5" t="s">
        <v>458</v>
      </c>
      <c r="N35" s="4" t="s">
        <v>459</v>
      </c>
      <c r="O35" s="15" t="s">
        <v>460</v>
      </c>
      <c r="P35" s="5" t="s">
        <v>368</v>
      </c>
    </row>
    <row r="36" spans="1:16" x14ac:dyDescent="0.25">
      <c r="A36" s="4" t="s">
        <v>369</v>
      </c>
      <c r="B36" s="5" t="s">
        <v>370</v>
      </c>
      <c r="C36" s="10">
        <v>10.377000000000001</v>
      </c>
      <c r="D36" s="10">
        <v>24.213000000000001</v>
      </c>
      <c r="E36" s="10">
        <v>34.590000000000003</v>
      </c>
      <c r="F36" s="13">
        <v>34</v>
      </c>
      <c r="H36" s="5" t="s">
        <v>371</v>
      </c>
      <c r="I36" s="5" t="s">
        <v>372</v>
      </c>
      <c r="K36" s="4" t="s">
        <v>379</v>
      </c>
      <c r="L36" s="5" t="s">
        <v>371</v>
      </c>
      <c r="M36" s="5" t="s">
        <v>461</v>
      </c>
      <c r="N36" s="4" t="s">
        <v>400</v>
      </c>
      <c r="O36" s="15" t="s">
        <v>462</v>
      </c>
      <c r="P36" s="5" t="s">
        <v>372</v>
      </c>
    </row>
    <row r="37" spans="1:16" x14ac:dyDescent="0.25">
      <c r="A37" s="4" t="s">
        <v>373</v>
      </c>
      <c r="B37" s="5" t="s">
        <v>374</v>
      </c>
      <c r="C37" s="10">
        <v>10.347</v>
      </c>
      <c r="D37" s="10">
        <v>24.143000000000001</v>
      </c>
      <c r="E37" s="10">
        <v>34.49</v>
      </c>
      <c r="F37" s="11">
        <v>35</v>
      </c>
      <c r="H37" s="5" t="s">
        <v>374</v>
      </c>
      <c r="I37" s="5" t="s">
        <v>375</v>
      </c>
      <c r="K37" s="4" t="s">
        <v>373</v>
      </c>
      <c r="L37" s="5" t="s">
        <v>374</v>
      </c>
      <c r="M37" s="5" t="s">
        <v>463</v>
      </c>
      <c r="N37" s="4" t="s">
        <v>400</v>
      </c>
      <c r="O37" s="15" t="s">
        <v>464</v>
      </c>
      <c r="P37" s="5" t="s">
        <v>375</v>
      </c>
    </row>
    <row r="38" spans="1:16" x14ac:dyDescent="0.25">
      <c r="A38" s="4" t="s">
        <v>376</v>
      </c>
      <c r="B38" s="5" t="s">
        <v>377</v>
      </c>
      <c r="C38" s="10">
        <v>10.010999999999999</v>
      </c>
      <c r="D38" s="10">
        <v>23.359000000000002</v>
      </c>
      <c r="E38" s="10">
        <v>33.369999999999997</v>
      </c>
      <c r="F38" s="13">
        <v>36</v>
      </c>
      <c r="H38" s="5" t="s">
        <v>377</v>
      </c>
      <c r="I38" s="5" t="s">
        <v>378</v>
      </c>
      <c r="K38" s="4" t="s">
        <v>376</v>
      </c>
      <c r="L38" s="5" t="s">
        <v>377</v>
      </c>
      <c r="M38" s="5" t="s">
        <v>465</v>
      </c>
      <c r="N38" s="4" t="s">
        <v>400</v>
      </c>
      <c r="O38" s="15" t="s">
        <v>466</v>
      </c>
      <c r="P38" s="5" t="s">
        <v>378</v>
      </c>
    </row>
    <row r="39" spans="1:16" x14ac:dyDescent="0.25">
      <c r="A39" s="4" t="s">
        <v>379</v>
      </c>
      <c r="B39" s="5" t="s">
        <v>371</v>
      </c>
      <c r="C39" s="10">
        <v>9.9809999999999999</v>
      </c>
      <c r="D39" s="10">
        <v>23.289000000000001</v>
      </c>
      <c r="E39" s="10">
        <f>C39+D39</f>
        <v>33.270000000000003</v>
      </c>
      <c r="F39" s="11">
        <v>37</v>
      </c>
      <c r="H39" s="5" t="s">
        <v>370</v>
      </c>
      <c r="I39" s="5" t="s">
        <v>380</v>
      </c>
      <c r="K39" s="4" t="s">
        <v>369</v>
      </c>
      <c r="L39" s="5" t="s">
        <v>370</v>
      </c>
      <c r="M39" s="5" t="s">
        <v>467</v>
      </c>
      <c r="N39" s="4" t="s">
        <v>468</v>
      </c>
      <c r="O39" s="15" t="s">
        <v>469</v>
      </c>
      <c r="P39" s="5" t="s">
        <v>380</v>
      </c>
    </row>
    <row r="40" spans="1:16" x14ac:dyDescent="0.25">
      <c r="A40" s="4" t="s">
        <v>381</v>
      </c>
      <c r="B40" s="5" t="s">
        <v>382</v>
      </c>
      <c r="C40" s="10">
        <v>9.8670000000000009</v>
      </c>
      <c r="D40" s="10">
        <v>23.023</v>
      </c>
      <c r="E40" s="10">
        <v>32.89</v>
      </c>
      <c r="F40" s="13">
        <v>38</v>
      </c>
      <c r="H40" s="5" t="s">
        <v>382</v>
      </c>
      <c r="I40" s="5" t="s">
        <v>383</v>
      </c>
      <c r="K40" s="4" t="s">
        <v>381</v>
      </c>
      <c r="L40" s="5" t="s">
        <v>382</v>
      </c>
      <c r="M40" s="5" t="s">
        <v>470</v>
      </c>
      <c r="N40" s="4" t="s">
        <v>400</v>
      </c>
      <c r="O40" s="15" t="s">
        <v>471</v>
      </c>
      <c r="P40" s="5" t="s">
        <v>383</v>
      </c>
    </row>
    <row r="41" spans="1:16" x14ac:dyDescent="0.25">
      <c r="A41" s="4" t="s">
        <v>384</v>
      </c>
      <c r="B41" s="5" t="s">
        <v>385</v>
      </c>
      <c r="C41" s="10">
        <v>9.7469999999999999</v>
      </c>
      <c r="D41" s="10">
        <v>22.742999999999999</v>
      </c>
      <c r="E41" s="10">
        <v>32.49</v>
      </c>
      <c r="F41" s="11">
        <v>39</v>
      </c>
      <c r="H41" s="5" t="s">
        <v>385</v>
      </c>
      <c r="I41" s="5" t="s">
        <v>386</v>
      </c>
      <c r="K41" s="4" t="s">
        <v>384</v>
      </c>
      <c r="L41" s="5" t="s">
        <v>385</v>
      </c>
      <c r="M41" s="5" t="s">
        <v>472</v>
      </c>
      <c r="N41" s="4" t="s">
        <v>400</v>
      </c>
      <c r="O41" s="15" t="s">
        <v>473</v>
      </c>
      <c r="P41" s="5" t="s">
        <v>386</v>
      </c>
    </row>
    <row r="42" spans="1:16" x14ac:dyDescent="0.25">
      <c r="A42" s="4" t="s">
        <v>387</v>
      </c>
      <c r="B42" s="5" t="s">
        <v>388</v>
      </c>
      <c r="C42" s="10">
        <v>9.5069999999999997</v>
      </c>
      <c r="D42" s="10">
        <v>22.138000000000002</v>
      </c>
      <c r="E42" s="10">
        <v>31.69</v>
      </c>
      <c r="F42" s="13">
        <v>40</v>
      </c>
      <c r="H42" s="5" t="s">
        <v>388</v>
      </c>
      <c r="I42" s="5" t="s">
        <v>389</v>
      </c>
      <c r="K42" s="4" t="s">
        <v>387</v>
      </c>
      <c r="L42" s="5" t="s">
        <v>388</v>
      </c>
      <c r="M42" s="5" t="s">
        <v>474</v>
      </c>
      <c r="N42" s="4" t="s">
        <v>475</v>
      </c>
      <c r="O42" s="15" t="s">
        <v>476</v>
      </c>
      <c r="P42" s="5" t="s">
        <v>389</v>
      </c>
    </row>
    <row r="43" spans="1:16" x14ac:dyDescent="0.25">
      <c r="A43" s="4" t="s">
        <v>390</v>
      </c>
      <c r="B43" s="5" t="s">
        <v>391</v>
      </c>
      <c r="C43" s="10">
        <v>9.4350000000000005</v>
      </c>
      <c r="D43" s="10">
        <v>22.015000000000001</v>
      </c>
      <c r="E43" s="10">
        <v>31.45</v>
      </c>
      <c r="F43" s="11">
        <v>41</v>
      </c>
      <c r="H43" s="5" t="s">
        <v>391</v>
      </c>
      <c r="I43" s="5" t="s">
        <v>392</v>
      </c>
      <c r="K43" s="4" t="s">
        <v>390</v>
      </c>
      <c r="L43" s="5" t="s">
        <v>391</v>
      </c>
      <c r="M43" s="5" t="s">
        <v>477</v>
      </c>
      <c r="N43" s="4" t="s">
        <v>400</v>
      </c>
      <c r="O43" s="15" t="s">
        <v>478</v>
      </c>
      <c r="P43" s="5" t="s">
        <v>392</v>
      </c>
    </row>
    <row r="44" spans="1:16" x14ac:dyDescent="0.25">
      <c r="A44" s="4" t="s">
        <v>393</v>
      </c>
      <c r="B44" s="5" t="s">
        <v>394</v>
      </c>
      <c r="C44" s="10">
        <v>9.1470000000000002</v>
      </c>
      <c r="D44" s="10">
        <v>21.879000000000001</v>
      </c>
      <c r="E44" s="10">
        <v>30.826000000000001</v>
      </c>
      <c r="F44" s="13">
        <v>42</v>
      </c>
      <c r="H44" s="5" t="s">
        <v>394</v>
      </c>
      <c r="I44" s="5" t="s">
        <v>395</v>
      </c>
      <c r="K44" s="4" t="s">
        <v>393</v>
      </c>
      <c r="L44" s="5" t="s">
        <v>394</v>
      </c>
      <c r="M44" s="5" t="s">
        <v>479</v>
      </c>
      <c r="N44" s="4" t="s">
        <v>468</v>
      </c>
      <c r="O44" s="15" t="s">
        <v>480</v>
      </c>
      <c r="P44" s="5" t="s">
        <v>395</v>
      </c>
    </row>
    <row r="45" spans="1:16" x14ac:dyDescent="0.25">
      <c r="A45" s="21"/>
      <c r="H45" s="21"/>
    </row>
    <row r="46" spans="1:16" x14ac:dyDescent="0.25">
      <c r="A46" s="21"/>
      <c r="H46" s="21"/>
    </row>
    <row r="47" spans="1:16" x14ac:dyDescent="0.25">
      <c r="H47" s="21"/>
    </row>
    <row r="48" spans="1:16" x14ac:dyDescent="0.25">
      <c r="H48" s="21"/>
    </row>
    <row r="49" spans="8:8" x14ac:dyDescent="0.25">
      <c r="H49" s="21"/>
    </row>
    <row r="50" spans="8:8" x14ac:dyDescent="0.25">
      <c r="H50" s="21"/>
    </row>
    <row r="51" spans="8:8" x14ac:dyDescent="0.25">
      <c r="H51" s="21"/>
    </row>
    <row r="52" spans="8:8" x14ac:dyDescent="0.25">
      <c r="H52" s="21"/>
    </row>
    <row r="53" spans="8:8" x14ac:dyDescent="0.25">
      <c r="H53" s="21"/>
    </row>
    <row r="54" spans="8:8" x14ac:dyDescent="0.25">
      <c r="H54" s="21"/>
    </row>
    <row r="55" spans="8:8" x14ac:dyDescent="0.25">
      <c r="H55" s="21"/>
    </row>
    <row r="56" spans="8:8" x14ac:dyDescent="0.25">
      <c r="H56" s="21"/>
    </row>
    <row r="57" spans="8:8" x14ac:dyDescent="0.25">
      <c r="H57" s="21"/>
    </row>
    <row r="58" spans="8:8" x14ac:dyDescent="0.25">
      <c r="H58" s="21"/>
    </row>
    <row r="59" spans="8:8" x14ac:dyDescent="0.25">
      <c r="H59" s="21"/>
    </row>
    <row r="60" spans="8:8" x14ac:dyDescent="0.25">
      <c r="H60" s="21"/>
    </row>
    <row r="61" spans="8:8" x14ac:dyDescent="0.25">
      <c r="H61" s="21"/>
    </row>
    <row r="62" spans="8:8" x14ac:dyDescent="0.25">
      <c r="H62" s="21"/>
    </row>
    <row r="63" spans="8:8" x14ac:dyDescent="0.25">
      <c r="H63" s="21"/>
    </row>
    <row r="64" spans="8:8" x14ac:dyDescent="0.25">
      <c r="H64" s="21"/>
    </row>
    <row r="65" spans="8:8" x14ac:dyDescent="0.25">
      <c r="H65" s="21"/>
    </row>
    <row r="66" spans="8:8" x14ac:dyDescent="0.25">
      <c r="H66" s="21"/>
    </row>
    <row r="67" spans="8:8" x14ac:dyDescent="0.25">
      <c r="H67" s="21"/>
    </row>
    <row r="68" spans="8:8" x14ac:dyDescent="0.25">
      <c r="H68" s="21"/>
    </row>
    <row r="69" spans="8:8" x14ac:dyDescent="0.25">
      <c r="H69" s="21"/>
    </row>
    <row r="70" spans="8:8" x14ac:dyDescent="0.25">
      <c r="H70" s="21"/>
    </row>
    <row r="71" spans="8:8" x14ac:dyDescent="0.25">
      <c r="H71" s="21"/>
    </row>
    <row r="72" spans="8:8" x14ac:dyDescent="0.25">
      <c r="H72" s="21"/>
    </row>
    <row r="73" spans="8:8" x14ac:dyDescent="0.25">
      <c r="H73" s="21"/>
    </row>
    <row r="74" spans="8:8" x14ac:dyDescent="0.25">
      <c r="H74" s="21"/>
    </row>
    <row r="75" spans="8:8" x14ac:dyDescent="0.25">
      <c r="H75" s="21"/>
    </row>
    <row r="76" spans="8:8" x14ac:dyDescent="0.25">
      <c r="H76" s="21"/>
    </row>
    <row r="77" spans="8:8" x14ac:dyDescent="0.25">
      <c r="H77" s="21"/>
    </row>
    <row r="78" spans="8:8" x14ac:dyDescent="0.25">
      <c r="H78" s="21"/>
    </row>
    <row r="79" spans="8:8" x14ac:dyDescent="0.25">
      <c r="H79" s="21"/>
    </row>
    <row r="80" spans="8:8" x14ac:dyDescent="0.25">
      <c r="H80" s="21"/>
    </row>
    <row r="81" spans="8:8" x14ac:dyDescent="0.25">
      <c r="H81" s="21"/>
    </row>
    <row r="82" spans="8:8" x14ac:dyDescent="0.25">
      <c r="H82" s="21"/>
    </row>
    <row r="83" spans="8:8" x14ac:dyDescent="0.25">
      <c r="H83" s="21"/>
    </row>
    <row r="84" spans="8:8" x14ac:dyDescent="0.25">
      <c r="H84" s="21"/>
    </row>
    <row r="85" spans="8:8" x14ac:dyDescent="0.25">
      <c r="H85" s="21"/>
    </row>
    <row r="86" spans="8:8" x14ac:dyDescent="0.25">
      <c r="H86" s="21"/>
    </row>
    <row r="87" spans="8:8" x14ac:dyDescent="0.25">
      <c r="H87" s="21"/>
    </row>
    <row r="88" spans="8:8" x14ac:dyDescent="0.25">
      <c r="H88" s="21"/>
    </row>
    <row r="89" spans="8:8" x14ac:dyDescent="0.25">
      <c r="H89" s="21"/>
    </row>
    <row r="90" spans="8:8" x14ac:dyDescent="0.25">
      <c r="H90" s="21"/>
    </row>
  </sheetData>
  <mergeCells count="3">
    <mergeCell ref="A1:F1"/>
    <mergeCell ref="H1:I1"/>
    <mergeCell ref="K1:P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opLeftCell="A44" workbookViewId="0">
      <selection activeCell="A3" sqref="A3:E46"/>
    </sheetView>
  </sheetViews>
  <sheetFormatPr defaultRowHeight="14" x14ac:dyDescent="0.25"/>
  <cols>
    <col min="1" max="1" width="14.1796875" style="18" customWidth="1"/>
    <col min="2" max="16384" width="8.7265625" style="18"/>
  </cols>
  <sheetData>
    <row r="1" spans="1:9" x14ac:dyDescent="0.25">
      <c r="A1" s="39" t="s">
        <v>0</v>
      </c>
      <c r="B1" s="39"/>
      <c r="C1" s="39"/>
      <c r="D1" s="39"/>
      <c r="E1" s="39"/>
      <c r="F1" s="39"/>
      <c r="G1" s="1"/>
      <c r="H1" s="40" t="s">
        <v>2</v>
      </c>
      <c r="I1" s="40"/>
    </row>
    <row r="2" spans="1:9" x14ac:dyDescent="0.25">
      <c r="A2" s="2" t="s">
        <v>3</v>
      </c>
      <c r="B2" s="3" t="s">
        <v>4</v>
      </c>
      <c r="C2" s="3" t="s">
        <v>6</v>
      </c>
      <c r="D2" s="3" t="s">
        <v>8</v>
      </c>
      <c r="E2" s="3" t="s">
        <v>9</v>
      </c>
      <c r="F2" s="3" t="s">
        <v>11</v>
      </c>
      <c r="H2" s="3" t="s">
        <v>4</v>
      </c>
      <c r="I2" s="3" t="s">
        <v>11</v>
      </c>
    </row>
    <row r="3" spans="1:9" x14ac:dyDescent="0.25">
      <c r="A3" s="4" t="s">
        <v>12</v>
      </c>
      <c r="B3" s="5" t="s">
        <v>13</v>
      </c>
      <c r="C3" s="5">
        <v>23.151</v>
      </c>
      <c r="D3" s="5">
        <v>54.018999999999998</v>
      </c>
      <c r="E3" s="5">
        <f t="shared" ref="E3:E46" si="0">SUM(C3:D3)</f>
        <v>77.17</v>
      </c>
      <c r="F3" s="5">
        <f t="shared" ref="F3:F46" si="1">RANK(E3,$E$3:$E$46)</f>
        <v>1</v>
      </c>
      <c r="H3" s="5" t="s">
        <v>13</v>
      </c>
      <c r="I3" s="5" t="s">
        <v>14</v>
      </c>
    </row>
    <row r="4" spans="1:9" x14ac:dyDescent="0.25">
      <c r="A4" s="4" t="s">
        <v>15</v>
      </c>
      <c r="B4" s="5" t="s">
        <v>16</v>
      </c>
      <c r="C4" s="5">
        <v>22.103999999999999</v>
      </c>
      <c r="D4" s="5">
        <v>51.52</v>
      </c>
      <c r="E4" s="5">
        <f t="shared" si="0"/>
        <v>73.623999999999995</v>
      </c>
      <c r="F4" s="5">
        <f t="shared" si="1"/>
        <v>2</v>
      </c>
      <c r="H4" s="5" t="s">
        <v>16</v>
      </c>
      <c r="I4" s="5" t="s">
        <v>17</v>
      </c>
    </row>
    <row r="5" spans="1:9" x14ac:dyDescent="0.25">
      <c r="A5" s="4" t="s">
        <v>18</v>
      </c>
      <c r="B5" s="5" t="s">
        <v>19</v>
      </c>
      <c r="C5" s="5">
        <v>22.013999999999999</v>
      </c>
      <c r="D5" s="5">
        <v>51.366</v>
      </c>
      <c r="E5" s="5">
        <f t="shared" si="0"/>
        <v>73.38</v>
      </c>
      <c r="F5" s="5">
        <f t="shared" si="1"/>
        <v>3</v>
      </c>
      <c r="H5" s="5" t="s">
        <v>19</v>
      </c>
      <c r="I5" s="5" t="s">
        <v>20</v>
      </c>
    </row>
    <row r="6" spans="1:9" x14ac:dyDescent="0.25">
      <c r="A6" s="4" t="s">
        <v>21</v>
      </c>
      <c r="B6" s="5" t="s">
        <v>22</v>
      </c>
      <c r="C6" s="5">
        <v>19.494</v>
      </c>
      <c r="D6" s="5">
        <v>45.485999999999997</v>
      </c>
      <c r="E6" s="5">
        <f t="shared" si="0"/>
        <v>64.97999999999999</v>
      </c>
      <c r="F6" s="5">
        <f t="shared" si="1"/>
        <v>4</v>
      </c>
      <c r="H6" s="5" t="s">
        <v>23</v>
      </c>
      <c r="I6" s="5" t="s">
        <v>24</v>
      </c>
    </row>
    <row r="7" spans="1:9" x14ac:dyDescent="0.25">
      <c r="A7" s="4" t="s">
        <v>25</v>
      </c>
      <c r="B7" s="5" t="s">
        <v>26</v>
      </c>
      <c r="C7" s="5">
        <v>18.837</v>
      </c>
      <c r="D7" s="5">
        <v>44.009</v>
      </c>
      <c r="E7" s="5">
        <f t="shared" si="0"/>
        <v>62.846000000000004</v>
      </c>
      <c r="F7" s="5">
        <f t="shared" si="1"/>
        <v>5</v>
      </c>
      <c r="H7" s="5" t="s">
        <v>22</v>
      </c>
      <c r="I7" s="5" t="s">
        <v>27</v>
      </c>
    </row>
    <row r="8" spans="1:9" x14ac:dyDescent="0.25">
      <c r="A8" s="4" t="s">
        <v>28</v>
      </c>
      <c r="B8" s="5" t="s">
        <v>23</v>
      </c>
      <c r="C8" s="5">
        <v>18.545999999999999</v>
      </c>
      <c r="D8" s="5">
        <v>43.274000000000001</v>
      </c>
      <c r="E8" s="5">
        <f t="shared" si="0"/>
        <v>61.82</v>
      </c>
      <c r="F8" s="5">
        <f t="shared" si="1"/>
        <v>6</v>
      </c>
      <c r="H8" s="5" t="s">
        <v>29</v>
      </c>
      <c r="I8" s="5" t="s">
        <v>30</v>
      </c>
    </row>
    <row r="9" spans="1:9" x14ac:dyDescent="0.25">
      <c r="A9" s="4" t="s">
        <v>31</v>
      </c>
      <c r="B9" s="5" t="s">
        <v>29</v>
      </c>
      <c r="C9" s="5">
        <v>18.495000000000001</v>
      </c>
      <c r="D9" s="5">
        <v>43.155000000000001</v>
      </c>
      <c r="E9" s="5">
        <f t="shared" si="0"/>
        <v>61.650000000000006</v>
      </c>
      <c r="F9" s="5">
        <f t="shared" si="1"/>
        <v>7</v>
      </c>
      <c r="H9" s="5" t="s">
        <v>32</v>
      </c>
      <c r="I9" s="5" t="s">
        <v>33</v>
      </c>
    </row>
    <row r="10" spans="1:9" x14ac:dyDescent="0.25">
      <c r="A10" s="4" t="s">
        <v>34</v>
      </c>
      <c r="B10" s="5" t="s">
        <v>35</v>
      </c>
      <c r="C10" s="5">
        <v>18.09</v>
      </c>
      <c r="D10" s="5">
        <v>42.21</v>
      </c>
      <c r="E10" s="5">
        <f t="shared" si="0"/>
        <v>60.3</v>
      </c>
      <c r="F10" s="5">
        <f t="shared" si="1"/>
        <v>8</v>
      </c>
      <c r="H10" s="5" t="s">
        <v>26</v>
      </c>
      <c r="I10" s="5" t="s">
        <v>36</v>
      </c>
    </row>
    <row r="11" spans="1:9" x14ac:dyDescent="0.25">
      <c r="A11" s="4" t="s">
        <v>37</v>
      </c>
      <c r="B11" s="5" t="s">
        <v>38</v>
      </c>
      <c r="C11" s="5">
        <v>17.888999999999999</v>
      </c>
      <c r="D11" s="5">
        <v>41.741</v>
      </c>
      <c r="E11" s="5">
        <f t="shared" si="0"/>
        <v>59.629999999999995</v>
      </c>
      <c r="F11" s="5">
        <f t="shared" si="1"/>
        <v>9</v>
      </c>
      <c r="G11" s="19"/>
      <c r="H11" s="5" t="s">
        <v>39</v>
      </c>
      <c r="I11" s="5" t="s">
        <v>40</v>
      </c>
    </row>
    <row r="12" spans="1:9" x14ac:dyDescent="0.25">
      <c r="A12" s="4" t="s">
        <v>41</v>
      </c>
      <c r="B12" s="5" t="s">
        <v>42</v>
      </c>
      <c r="C12" s="5">
        <v>17.814</v>
      </c>
      <c r="D12" s="5">
        <v>41.566000000000003</v>
      </c>
      <c r="E12" s="5">
        <f t="shared" si="0"/>
        <v>59.38</v>
      </c>
      <c r="F12" s="5">
        <f t="shared" si="1"/>
        <v>10</v>
      </c>
      <c r="H12" s="5" t="s">
        <v>38</v>
      </c>
      <c r="I12" s="5" t="s">
        <v>43</v>
      </c>
    </row>
    <row r="13" spans="1:9" x14ac:dyDescent="0.25">
      <c r="A13" s="4" t="s">
        <v>44</v>
      </c>
      <c r="B13" s="5" t="s">
        <v>45</v>
      </c>
      <c r="C13" s="5">
        <v>17.379000000000001</v>
      </c>
      <c r="D13" s="5">
        <v>40.551000000000002</v>
      </c>
      <c r="E13" s="5">
        <f t="shared" si="0"/>
        <v>57.930000000000007</v>
      </c>
      <c r="F13" s="5">
        <f t="shared" si="1"/>
        <v>11</v>
      </c>
      <c r="H13" s="5" t="s">
        <v>46</v>
      </c>
      <c r="I13" s="5" t="s">
        <v>47</v>
      </c>
    </row>
    <row r="14" spans="1:9" x14ac:dyDescent="0.25">
      <c r="A14" s="4" t="s">
        <v>48</v>
      </c>
      <c r="B14" s="5" t="s">
        <v>32</v>
      </c>
      <c r="C14" s="5">
        <v>16.946999999999999</v>
      </c>
      <c r="D14" s="5">
        <v>39.487000000000002</v>
      </c>
      <c r="E14" s="5">
        <f t="shared" si="0"/>
        <v>56.433999999999997</v>
      </c>
      <c r="F14" s="5">
        <f t="shared" si="1"/>
        <v>12</v>
      </c>
      <c r="H14" s="5" t="s">
        <v>42</v>
      </c>
      <c r="I14" s="5" t="s">
        <v>49</v>
      </c>
    </row>
    <row r="15" spans="1:9" x14ac:dyDescent="0.25">
      <c r="A15" s="4" t="s">
        <v>50</v>
      </c>
      <c r="B15" s="5" t="s">
        <v>39</v>
      </c>
      <c r="C15" s="5">
        <v>16.731000000000002</v>
      </c>
      <c r="D15" s="5">
        <v>39.039000000000001</v>
      </c>
      <c r="E15" s="5">
        <f t="shared" si="0"/>
        <v>55.77</v>
      </c>
      <c r="F15" s="5">
        <f t="shared" si="1"/>
        <v>13</v>
      </c>
      <c r="H15" s="5" t="s">
        <v>51</v>
      </c>
      <c r="I15" s="5" t="s">
        <v>52</v>
      </c>
    </row>
    <row r="16" spans="1:9" x14ac:dyDescent="0.25">
      <c r="A16" s="4" t="s">
        <v>53</v>
      </c>
      <c r="B16" s="5" t="s">
        <v>54</v>
      </c>
      <c r="C16" s="5">
        <v>15.728999999999999</v>
      </c>
      <c r="D16" s="5">
        <v>36.701000000000001</v>
      </c>
      <c r="E16" s="5">
        <f t="shared" si="0"/>
        <v>52.43</v>
      </c>
      <c r="F16" s="5">
        <f t="shared" si="1"/>
        <v>14</v>
      </c>
      <c r="H16" s="5" t="s">
        <v>35</v>
      </c>
      <c r="I16" s="5" t="s">
        <v>55</v>
      </c>
    </row>
    <row r="17" spans="1:9" x14ac:dyDescent="0.25">
      <c r="A17" s="4" t="s">
        <v>56</v>
      </c>
      <c r="B17" s="5" t="s">
        <v>57</v>
      </c>
      <c r="C17" s="5">
        <v>15.297000000000001</v>
      </c>
      <c r="D17" s="5">
        <v>35.692999999999998</v>
      </c>
      <c r="E17" s="5">
        <f t="shared" si="0"/>
        <v>50.989999999999995</v>
      </c>
      <c r="F17" s="5">
        <f t="shared" si="1"/>
        <v>15</v>
      </c>
      <c r="H17" s="5" t="s">
        <v>54</v>
      </c>
      <c r="I17" s="5" t="s">
        <v>58</v>
      </c>
    </row>
    <row r="18" spans="1:9" x14ac:dyDescent="0.25">
      <c r="A18" s="4" t="s">
        <v>59</v>
      </c>
      <c r="B18" s="5" t="s">
        <v>60</v>
      </c>
      <c r="C18" s="5">
        <v>15.21</v>
      </c>
      <c r="D18" s="5">
        <v>35.49</v>
      </c>
      <c r="E18" s="5">
        <f t="shared" si="0"/>
        <v>50.7</v>
      </c>
      <c r="F18" s="5">
        <f t="shared" si="1"/>
        <v>16</v>
      </c>
      <c r="H18" s="5" t="s">
        <v>60</v>
      </c>
      <c r="I18" s="5" t="s">
        <v>61</v>
      </c>
    </row>
    <row r="19" spans="1:9" x14ac:dyDescent="0.25">
      <c r="A19" s="4" t="s">
        <v>62</v>
      </c>
      <c r="B19" s="5" t="s">
        <v>63</v>
      </c>
      <c r="C19" s="5">
        <v>14.978999999999999</v>
      </c>
      <c r="D19" s="5">
        <v>34.951000000000001</v>
      </c>
      <c r="E19" s="5">
        <f t="shared" si="0"/>
        <v>49.93</v>
      </c>
      <c r="F19" s="5">
        <f t="shared" si="1"/>
        <v>17</v>
      </c>
      <c r="H19" s="5" t="s">
        <v>63</v>
      </c>
      <c r="I19" s="5" t="s">
        <v>64</v>
      </c>
    </row>
    <row r="20" spans="1:9" x14ac:dyDescent="0.25">
      <c r="A20" s="4" t="s">
        <v>65</v>
      </c>
      <c r="B20" s="5" t="s">
        <v>51</v>
      </c>
      <c r="C20" s="5">
        <v>14.913</v>
      </c>
      <c r="D20" s="5">
        <v>34.741</v>
      </c>
      <c r="E20" s="5">
        <f t="shared" si="0"/>
        <v>49.653999999999996</v>
      </c>
      <c r="F20" s="5">
        <f t="shared" si="1"/>
        <v>18</v>
      </c>
      <c r="H20" s="5" t="s">
        <v>66</v>
      </c>
      <c r="I20" s="5" t="s">
        <v>67</v>
      </c>
    </row>
    <row r="21" spans="1:9" x14ac:dyDescent="0.25">
      <c r="A21" s="4" t="s">
        <v>68</v>
      </c>
      <c r="B21" s="5" t="s">
        <v>46</v>
      </c>
      <c r="C21" s="5">
        <v>14.547000000000001</v>
      </c>
      <c r="D21" s="5">
        <v>33.942999999999998</v>
      </c>
      <c r="E21" s="5">
        <f t="shared" si="0"/>
        <v>48.489999999999995</v>
      </c>
      <c r="F21" s="5">
        <f t="shared" si="1"/>
        <v>19</v>
      </c>
      <c r="H21" s="5" t="s">
        <v>69</v>
      </c>
      <c r="I21" s="5" t="s">
        <v>70</v>
      </c>
    </row>
    <row r="22" spans="1:9" x14ac:dyDescent="0.25">
      <c r="A22" s="4" t="s">
        <v>71</v>
      </c>
      <c r="B22" s="5" t="s">
        <v>72</v>
      </c>
      <c r="C22" s="5">
        <v>14.217000000000001</v>
      </c>
      <c r="D22" s="5">
        <v>33.173000000000002</v>
      </c>
      <c r="E22" s="5">
        <f t="shared" si="0"/>
        <v>47.39</v>
      </c>
      <c r="F22" s="5">
        <f t="shared" si="1"/>
        <v>20</v>
      </c>
      <c r="H22" s="5" t="s">
        <v>57</v>
      </c>
      <c r="I22" s="5" t="s">
        <v>73</v>
      </c>
    </row>
    <row r="23" spans="1:9" x14ac:dyDescent="0.25">
      <c r="A23" s="4" t="s">
        <v>74</v>
      </c>
      <c r="B23" s="5" t="s">
        <v>75</v>
      </c>
      <c r="C23" s="5">
        <v>14.103</v>
      </c>
      <c r="D23" s="5">
        <v>32.906999999999996</v>
      </c>
      <c r="E23" s="5">
        <f t="shared" si="0"/>
        <v>47.01</v>
      </c>
      <c r="F23" s="5">
        <f t="shared" si="1"/>
        <v>21</v>
      </c>
      <c r="H23" s="5" t="s">
        <v>76</v>
      </c>
      <c r="I23" s="5" t="s">
        <v>77</v>
      </c>
    </row>
    <row r="24" spans="1:9" x14ac:dyDescent="0.25">
      <c r="A24" s="4" t="s">
        <v>78</v>
      </c>
      <c r="B24" s="5" t="s">
        <v>66</v>
      </c>
      <c r="C24" s="5">
        <v>13.935</v>
      </c>
      <c r="D24" s="5">
        <v>32.515000000000001</v>
      </c>
      <c r="E24" s="5">
        <f t="shared" si="0"/>
        <v>46.45</v>
      </c>
      <c r="F24" s="5">
        <f t="shared" si="1"/>
        <v>22</v>
      </c>
      <c r="H24" s="5" t="s">
        <v>79</v>
      </c>
      <c r="I24" s="5" t="s">
        <v>80</v>
      </c>
    </row>
    <row r="25" spans="1:9" x14ac:dyDescent="0.25">
      <c r="A25" s="4" t="s">
        <v>81</v>
      </c>
      <c r="B25" s="5" t="s">
        <v>79</v>
      </c>
      <c r="C25" s="5">
        <v>13.566000000000001</v>
      </c>
      <c r="D25" s="5">
        <v>31.654</v>
      </c>
      <c r="E25" s="5">
        <f t="shared" si="0"/>
        <v>45.22</v>
      </c>
      <c r="F25" s="5">
        <f t="shared" si="1"/>
        <v>23</v>
      </c>
      <c r="G25" s="19"/>
      <c r="H25" s="5" t="s">
        <v>75</v>
      </c>
      <c r="I25" s="5" t="s">
        <v>82</v>
      </c>
    </row>
    <row r="26" spans="1:9" x14ac:dyDescent="0.25">
      <c r="A26" s="4" t="s">
        <v>83</v>
      </c>
      <c r="B26" s="5" t="s">
        <v>84</v>
      </c>
      <c r="C26" s="5">
        <v>13.521000000000001</v>
      </c>
      <c r="D26" s="5">
        <v>31.548999999999999</v>
      </c>
      <c r="E26" s="5">
        <f t="shared" si="0"/>
        <v>45.07</v>
      </c>
      <c r="F26" s="5">
        <f t="shared" si="1"/>
        <v>24</v>
      </c>
      <c r="H26" s="5" t="s">
        <v>45</v>
      </c>
      <c r="I26" s="5" t="s">
        <v>85</v>
      </c>
    </row>
    <row r="27" spans="1:9" x14ac:dyDescent="0.25">
      <c r="A27" s="4" t="s">
        <v>86</v>
      </c>
      <c r="B27" s="5" t="s">
        <v>76</v>
      </c>
      <c r="C27" s="5">
        <v>13.362</v>
      </c>
      <c r="D27" s="5">
        <v>31.178000000000001</v>
      </c>
      <c r="E27" s="5">
        <f t="shared" si="0"/>
        <v>44.54</v>
      </c>
      <c r="F27" s="5">
        <f t="shared" si="1"/>
        <v>25</v>
      </c>
      <c r="H27" s="5" t="s">
        <v>72</v>
      </c>
      <c r="I27" s="5" t="s">
        <v>87</v>
      </c>
    </row>
    <row r="28" spans="1:9" x14ac:dyDescent="0.25">
      <c r="A28" s="4" t="s">
        <v>88</v>
      </c>
      <c r="B28" s="5" t="s">
        <v>89</v>
      </c>
      <c r="C28" s="5">
        <v>13.146000000000001</v>
      </c>
      <c r="D28" s="5">
        <v>30.673999999999999</v>
      </c>
      <c r="E28" s="5">
        <f t="shared" si="0"/>
        <v>43.82</v>
      </c>
      <c r="F28" s="5">
        <f t="shared" si="1"/>
        <v>26</v>
      </c>
      <c r="H28" s="5" t="s">
        <v>89</v>
      </c>
      <c r="I28" s="5" t="s">
        <v>90</v>
      </c>
    </row>
    <row r="29" spans="1:9" x14ac:dyDescent="0.25">
      <c r="A29" s="4" t="s">
        <v>91</v>
      </c>
      <c r="B29" s="5" t="s">
        <v>92</v>
      </c>
      <c r="C29" s="5">
        <v>13.065</v>
      </c>
      <c r="D29" s="5">
        <v>30.484999999999999</v>
      </c>
      <c r="E29" s="5">
        <f t="shared" si="0"/>
        <v>43.55</v>
      </c>
      <c r="F29" s="5">
        <f t="shared" si="1"/>
        <v>27</v>
      </c>
      <c r="H29" s="5" t="s">
        <v>93</v>
      </c>
      <c r="I29" s="5" t="s">
        <v>94</v>
      </c>
    </row>
    <row r="30" spans="1:9" x14ac:dyDescent="0.25">
      <c r="A30" s="4" t="s">
        <v>95</v>
      </c>
      <c r="B30" s="5" t="s">
        <v>69</v>
      </c>
      <c r="C30" s="5">
        <v>13.047000000000001</v>
      </c>
      <c r="D30" s="5">
        <v>30.443000000000001</v>
      </c>
      <c r="E30" s="5">
        <f t="shared" si="0"/>
        <v>43.49</v>
      </c>
      <c r="F30" s="5">
        <f t="shared" si="1"/>
        <v>28</v>
      </c>
      <c r="H30" s="5" t="s">
        <v>96</v>
      </c>
      <c r="I30" s="5" t="s">
        <v>97</v>
      </c>
    </row>
    <row r="31" spans="1:9" x14ac:dyDescent="0.25">
      <c r="A31" s="4" t="s">
        <v>98</v>
      </c>
      <c r="B31" s="5" t="s">
        <v>93</v>
      </c>
      <c r="C31" s="5">
        <v>13.02</v>
      </c>
      <c r="D31" s="5">
        <v>30.29</v>
      </c>
      <c r="E31" s="5">
        <f t="shared" si="0"/>
        <v>43.31</v>
      </c>
      <c r="F31" s="5">
        <f t="shared" si="1"/>
        <v>29</v>
      </c>
      <c r="H31" s="5" t="s">
        <v>99</v>
      </c>
      <c r="I31" s="5" t="s">
        <v>100</v>
      </c>
    </row>
    <row r="32" spans="1:9" x14ac:dyDescent="0.25">
      <c r="A32" s="4" t="s">
        <v>101</v>
      </c>
      <c r="B32" s="5" t="s">
        <v>102</v>
      </c>
      <c r="C32" s="5">
        <v>12.942</v>
      </c>
      <c r="D32" s="5">
        <v>30.198</v>
      </c>
      <c r="E32" s="5">
        <f t="shared" si="0"/>
        <v>43.14</v>
      </c>
      <c r="F32" s="5">
        <f t="shared" si="1"/>
        <v>30</v>
      </c>
      <c r="H32" s="5" t="s">
        <v>92</v>
      </c>
      <c r="I32" s="5" t="s">
        <v>103</v>
      </c>
    </row>
    <row r="33" spans="1:9" x14ac:dyDescent="0.25">
      <c r="A33" s="4" t="s">
        <v>104</v>
      </c>
      <c r="B33" s="5" t="s">
        <v>105</v>
      </c>
      <c r="C33" s="5">
        <v>12.813000000000001</v>
      </c>
      <c r="D33" s="5">
        <v>29.896999999999998</v>
      </c>
      <c r="E33" s="5">
        <f t="shared" si="0"/>
        <v>42.71</v>
      </c>
      <c r="F33" s="5">
        <f t="shared" si="1"/>
        <v>31</v>
      </c>
      <c r="G33" s="19"/>
      <c r="H33" s="5" t="s">
        <v>84</v>
      </c>
      <c r="I33" s="5" t="s">
        <v>106</v>
      </c>
    </row>
    <row r="34" spans="1:9" x14ac:dyDescent="0.25">
      <c r="A34" s="4" t="s">
        <v>107</v>
      </c>
      <c r="B34" s="5" t="s">
        <v>108</v>
      </c>
      <c r="C34" s="5">
        <v>12.225</v>
      </c>
      <c r="D34" s="5">
        <v>28.524999999999999</v>
      </c>
      <c r="E34" s="5">
        <f t="shared" si="0"/>
        <v>40.75</v>
      </c>
      <c r="F34" s="5">
        <f t="shared" si="1"/>
        <v>32</v>
      </c>
      <c r="H34" s="5" t="s">
        <v>109</v>
      </c>
      <c r="I34" s="5" t="s">
        <v>110</v>
      </c>
    </row>
    <row r="35" spans="1:9" x14ac:dyDescent="0.25">
      <c r="A35" s="4" t="s">
        <v>111</v>
      </c>
      <c r="B35" s="5" t="s">
        <v>112</v>
      </c>
      <c r="C35" s="5">
        <v>12.147</v>
      </c>
      <c r="D35" s="5">
        <v>28.343</v>
      </c>
      <c r="E35" s="5">
        <f t="shared" si="0"/>
        <v>40.49</v>
      </c>
      <c r="F35" s="5">
        <f t="shared" si="1"/>
        <v>33</v>
      </c>
      <c r="H35" s="5" t="s">
        <v>113</v>
      </c>
      <c r="I35" s="5" t="s">
        <v>114</v>
      </c>
    </row>
    <row r="36" spans="1:9" x14ac:dyDescent="0.25">
      <c r="A36" s="4" t="s">
        <v>115</v>
      </c>
      <c r="B36" s="5" t="s">
        <v>99</v>
      </c>
      <c r="C36" s="5">
        <v>11.949</v>
      </c>
      <c r="D36" s="5">
        <v>27.881</v>
      </c>
      <c r="E36" s="5">
        <f t="shared" si="0"/>
        <v>39.83</v>
      </c>
      <c r="F36" s="5">
        <f t="shared" si="1"/>
        <v>34</v>
      </c>
      <c r="G36" s="19"/>
      <c r="H36" s="5" t="s">
        <v>105</v>
      </c>
      <c r="I36" s="5" t="s">
        <v>116</v>
      </c>
    </row>
    <row r="37" spans="1:9" x14ac:dyDescent="0.25">
      <c r="A37" s="4" t="s">
        <v>117</v>
      </c>
      <c r="B37" s="5" t="s">
        <v>96</v>
      </c>
      <c r="C37" s="5">
        <v>11.913</v>
      </c>
      <c r="D37" s="5">
        <v>27.797000000000001</v>
      </c>
      <c r="E37" s="5">
        <f t="shared" si="0"/>
        <v>39.71</v>
      </c>
      <c r="F37" s="5">
        <f t="shared" si="1"/>
        <v>35</v>
      </c>
      <c r="H37" s="5" t="s">
        <v>118</v>
      </c>
      <c r="I37" s="5" t="s">
        <v>119</v>
      </c>
    </row>
    <row r="38" spans="1:9" x14ac:dyDescent="0.25">
      <c r="A38" s="4" t="s">
        <v>120</v>
      </c>
      <c r="B38" s="5" t="s">
        <v>121</v>
      </c>
      <c r="C38" s="5">
        <v>11.888999999999999</v>
      </c>
      <c r="D38" s="5">
        <v>27.741</v>
      </c>
      <c r="E38" s="5">
        <f t="shared" si="0"/>
        <v>39.629999999999995</v>
      </c>
      <c r="F38" s="5">
        <f t="shared" si="1"/>
        <v>36</v>
      </c>
      <c r="H38" s="5" t="s">
        <v>121</v>
      </c>
      <c r="I38" s="5" t="s">
        <v>122</v>
      </c>
    </row>
    <row r="39" spans="1:9" x14ac:dyDescent="0.25">
      <c r="A39" s="4" t="s">
        <v>123</v>
      </c>
      <c r="B39" s="5" t="s">
        <v>118</v>
      </c>
      <c r="C39" s="5">
        <v>11.654999999999999</v>
      </c>
      <c r="D39" s="5">
        <v>27.195</v>
      </c>
      <c r="E39" s="5">
        <f t="shared" si="0"/>
        <v>38.85</v>
      </c>
      <c r="F39" s="5">
        <f t="shared" si="1"/>
        <v>37</v>
      </c>
      <c r="H39" s="5" t="s">
        <v>102</v>
      </c>
      <c r="I39" s="5" t="s">
        <v>124</v>
      </c>
    </row>
    <row r="40" spans="1:9" x14ac:dyDescent="0.25">
      <c r="A40" s="4" t="s">
        <v>125</v>
      </c>
      <c r="B40" s="5" t="s">
        <v>113</v>
      </c>
      <c r="C40" s="5">
        <v>11.561999999999999</v>
      </c>
      <c r="D40" s="5">
        <v>26.978000000000002</v>
      </c>
      <c r="E40" s="5">
        <f t="shared" si="0"/>
        <v>38.54</v>
      </c>
      <c r="F40" s="5">
        <f t="shared" si="1"/>
        <v>38</v>
      </c>
      <c r="H40" s="5" t="s">
        <v>126</v>
      </c>
      <c r="I40" s="5" t="s">
        <v>127</v>
      </c>
    </row>
    <row r="41" spans="1:9" x14ac:dyDescent="0.25">
      <c r="A41" s="4" t="s">
        <v>128</v>
      </c>
      <c r="B41" s="5" t="s">
        <v>109</v>
      </c>
      <c r="C41" s="5">
        <v>11.388</v>
      </c>
      <c r="D41" s="5">
        <v>26.571999999999999</v>
      </c>
      <c r="E41" s="5">
        <f t="shared" si="0"/>
        <v>37.96</v>
      </c>
      <c r="F41" s="5">
        <f t="shared" si="1"/>
        <v>39</v>
      </c>
      <c r="G41" s="19"/>
      <c r="H41" s="5" t="s">
        <v>112</v>
      </c>
      <c r="I41" s="5" t="s">
        <v>129</v>
      </c>
    </row>
    <row r="42" spans="1:9" x14ac:dyDescent="0.25">
      <c r="A42" s="4" t="s">
        <v>130</v>
      </c>
      <c r="B42" s="5" t="s">
        <v>126</v>
      </c>
      <c r="C42" s="5">
        <v>11.178000000000001</v>
      </c>
      <c r="D42" s="5">
        <v>26.082000000000001</v>
      </c>
      <c r="E42" s="5">
        <f t="shared" si="0"/>
        <v>37.260000000000005</v>
      </c>
      <c r="F42" s="5">
        <f t="shared" si="1"/>
        <v>40</v>
      </c>
      <c r="H42" s="5" t="s">
        <v>131</v>
      </c>
      <c r="I42" s="5" t="s">
        <v>132</v>
      </c>
    </row>
    <row r="43" spans="1:9" x14ac:dyDescent="0.25">
      <c r="A43" s="4" t="s">
        <v>133</v>
      </c>
      <c r="B43" s="5" t="s">
        <v>131</v>
      </c>
      <c r="C43" s="5">
        <v>11.019</v>
      </c>
      <c r="D43" s="5">
        <v>25.710999999999999</v>
      </c>
      <c r="E43" s="5">
        <f t="shared" si="0"/>
        <v>36.729999999999997</v>
      </c>
      <c r="F43" s="5">
        <f t="shared" si="1"/>
        <v>41</v>
      </c>
      <c r="H43" s="5" t="s">
        <v>108</v>
      </c>
      <c r="I43" s="5" t="s">
        <v>134</v>
      </c>
    </row>
    <row r="44" spans="1:9" x14ac:dyDescent="0.25">
      <c r="A44" s="4" t="s">
        <v>135</v>
      </c>
      <c r="B44" s="5" t="s">
        <v>136</v>
      </c>
      <c r="C44" s="5">
        <v>9.9930000000000003</v>
      </c>
      <c r="D44" s="5">
        <v>23.317</v>
      </c>
      <c r="E44" s="5">
        <f t="shared" si="0"/>
        <v>33.31</v>
      </c>
      <c r="F44" s="5">
        <f t="shared" si="1"/>
        <v>42</v>
      </c>
      <c r="H44" s="5" t="s">
        <v>136</v>
      </c>
      <c r="I44" s="5" t="s">
        <v>137</v>
      </c>
    </row>
    <row r="45" spans="1:9" x14ac:dyDescent="0.25">
      <c r="A45" s="4" t="s">
        <v>138</v>
      </c>
      <c r="B45" s="5" t="s">
        <v>139</v>
      </c>
      <c r="C45" s="5">
        <v>10.023</v>
      </c>
      <c r="D45" s="5">
        <v>20.045999999999999</v>
      </c>
      <c r="E45" s="5">
        <f t="shared" si="0"/>
        <v>30.068999999999999</v>
      </c>
      <c r="F45" s="5">
        <f t="shared" si="1"/>
        <v>43</v>
      </c>
      <c r="H45" s="5" t="s">
        <v>139</v>
      </c>
      <c r="I45" s="5" t="s">
        <v>140</v>
      </c>
    </row>
    <row r="46" spans="1:9" x14ac:dyDescent="0.25">
      <c r="A46" s="4" t="s">
        <v>141</v>
      </c>
      <c r="B46" s="5" t="s">
        <v>142</v>
      </c>
      <c r="C46" s="5">
        <v>7.968</v>
      </c>
      <c r="D46" s="5">
        <v>22.064</v>
      </c>
      <c r="E46" s="5">
        <f t="shared" si="0"/>
        <v>30.032</v>
      </c>
      <c r="F46" s="5">
        <f t="shared" si="1"/>
        <v>44</v>
      </c>
      <c r="H46" s="5" t="s">
        <v>142</v>
      </c>
      <c r="I46" s="5" t="s">
        <v>143</v>
      </c>
    </row>
  </sheetData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A4" workbookViewId="0">
      <selection activeCell="M16" sqref="M16"/>
    </sheetView>
  </sheetViews>
  <sheetFormatPr defaultRowHeight="14" x14ac:dyDescent="0.25"/>
  <cols>
    <col min="1" max="1" width="15.08984375" style="18" customWidth="1"/>
    <col min="2" max="16384" width="8.7265625" style="18"/>
  </cols>
  <sheetData>
    <row r="1" spans="1:9" x14ac:dyDescent="0.25">
      <c r="A1" s="31" t="s">
        <v>267</v>
      </c>
      <c r="B1" s="32"/>
      <c r="C1" s="32"/>
      <c r="D1" s="32"/>
      <c r="E1" s="32"/>
      <c r="F1" s="33"/>
      <c r="H1" s="31" t="s">
        <v>1</v>
      </c>
      <c r="I1" s="33"/>
    </row>
    <row r="2" spans="1:9" x14ac:dyDescent="0.25">
      <c r="A2" s="2" t="s">
        <v>3</v>
      </c>
      <c r="B2" s="3" t="s">
        <v>4</v>
      </c>
      <c r="C2" s="3" t="s">
        <v>5</v>
      </c>
      <c r="D2" s="3" t="s">
        <v>7</v>
      </c>
      <c r="E2" s="2" t="s">
        <v>144</v>
      </c>
      <c r="F2" s="3" t="s">
        <v>10</v>
      </c>
      <c r="H2" s="3" t="s">
        <v>4</v>
      </c>
      <c r="I2" s="3" t="s">
        <v>145</v>
      </c>
    </row>
    <row r="3" spans="1:9" x14ac:dyDescent="0.25">
      <c r="A3" s="4" t="s">
        <v>146</v>
      </c>
      <c r="B3" s="5" t="s">
        <v>147</v>
      </c>
      <c r="C3" s="5">
        <v>22.77</v>
      </c>
      <c r="D3" s="5">
        <v>53.14</v>
      </c>
      <c r="E3" s="5">
        <f>SUM(C3:D3)</f>
        <v>75.91</v>
      </c>
      <c r="F3" s="5">
        <v>1</v>
      </c>
      <c r="H3" s="5" t="s">
        <v>148</v>
      </c>
      <c r="I3" s="5" t="s">
        <v>149</v>
      </c>
    </row>
    <row r="4" spans="1:9" x14ac:dyDescent="0.25">
      <c r="A4" s="4" t="s">
        <v>150</v>
      </c>
      <c r="B4" s="5" t="s">
        <v>148</v>
      </c>
      <c r="C4" s="5">
        <v>22.32</v>
      </c>
      <c r="D4" s="5">
        <v>52.08</v>
      </c>
      <c r="E4" s="6">
        <f>SUM(C4:D4)</f>
        <v>74.400000000000006</v>
      </c>
      <c r="F4" s="5">
        <v>2</v>
      </c>
      <c r="H4" s="5" t="s">
        <v>151</v>
      </c>
      <c r="I4" s="5" t="s">
        <v>152</v>
      </c>
    </row>
    <row r="5" spans="1:9" x14ac:dyDescent="0.25">
      <c r="A5" s="4" t="s">
        <v>153</v>
      </c>
      <c r="B5" s="5" t="s">
        <v>151</v>
      </c>
      <c r="C5" s="5">
        <v>21.85</v>
      </c>
      <c r="D5" s="5">
        <v>50.95</v>
      </c>
      <c r="E5" s="6">
        <f>SUM(C5:D5)</f>
        <v>72.800000000000011</v>
      </c>
      <c r="F5" s="5">
        <v>3</v>
      </c>
      <c r="H5" s="5" t="s">
        <v>154</v>
      </c>
      <c r="I5" s="5" t="s">
        <v>155</v>
      </c>
    </row>
    <row r="6" spans="1:9" x14ac:dyDescent="0.25">
      <c r="A6" s="4" t="s">
        <v>156</v>
      </c>
      <c r="B6" s="5" t="s">
        <v>154</v>
      </c>
      <c r="C6" s="5">
        <v>21.34</v>
      </c>
      <c r="D6" s="6">
        <v>49.8</v>
      </c>
      <c r="E6" s="5">
        <f>SUM(C6:D6)</f>
        <v>71.14</v>
      </c>
      <c r="F6" s="5">
        <v>4</v>
      </c>
      <c r="H6" s="5" t="s">
        <v>157</v>
      </c>
      <c r="I6" s="5">
        <v>19</v>
      </c>
    </row>
    <row r="7" spans="1:9" x14ac:dyDescent="0.25">
      <c r="A7" s="30" t="s">
        <v>487</v>
      </c>
      <c r="B7" s="27" t="s">
        <v>482</v>
      </c>
      <c r="C7" s="22">
        <f>E7*0.3</f>
        <v>21.204000000000001</v>
      </c>
      <c r="D7" s="22">
        <f>E7*0.7</f>
        <v>49.475999999999999</v>
      </c>
      <c r="E7" s="22">
        <v>70.680000000000007</v>
      </c>
      <c r="F7" s="5">
        <v>5</v>
      </c>
      <c r="H7" s="22" t="s">
        <v>483</v>
      </c>
      <c r="I7" s="22">
        <v>20</v>
      </c>
    </row>
    <row r="8" spans="1:9" x14ac:dyDescent="0.25">
      <c r="A8" s="4" t="s">
        <v>158</v>
      </c>
      <c r="B8" s="5" t="s">
        <v>157</v>
      </c>
      <c r="C8" s="5">
        <v>20.65</v>
      </c>
      <c r="D8" s="5">
        <v>48.18</v>
      </c>
      <c r="E8" s="5">
        <f t="shared" ref="E8:E17" si="0">SUM(C8:D8)</f>
        <v>68.83</v>
      </c>
      <c r="F8" s="5">
        <v>6</v>
      </c>
      <c r="H8" s="5" t="s">
        <v>159</v>
      </c>
      <c r="I8" s="5" t="s">
        <v>160</v>
      </c>
    </row>
    <row r="9" spans="1:9" x14ac:dyDescent="0.25">
      <c r="A9" s="4" t="s">
        <v>161</v>
      </c>
      <c r="B9" s="5" t="s">
        <v>162</v>
      </c>
      <c r="C9" s="5">
        <v>20.239999999999998</v>
      </c>
      <c r="D9" s="5">
        <v>47.29</v>
      </c>
      <c r="E9" s="5">
        <f t="shared" si="0"/>
        <v>67.53</v>
      </c>
      <c r="F9" s="5">
        <v>7</v>
      </c>
      <c r="H9" s="5" t="s">
        <v>163</v>
      </c>
      <c r="I9" s="5" t="s">
        <v>164</v>
      </c>
    </row>
    <row r="10" spans="1:9" x14ac:dyDescent="0.25">
      <c r="A10" s="4" t="s">
        <v>165</v>
      </c>
      <c r="B10" s="5" t="s">
        <v>166</v>
      </c>
      <c r="C10" s="5">
        <v>19.98</v>
      </c>
      <c r="D10" s="5">
        <v>46.63</v>
      </c>
      <c r="E10" s="5">
        <f t="shared" si="0"/>
        <v>66.61</v>
      </c>
      <c r="F10" s="5">
        <v>8</v>
      </c>
      <c r="H10" s="5" t="s">
        <v>162</v>
      </c>
      <c r="I10" s="5" t="s">
        <v>167</v>
      </c>
    </row>
    <row r="11" spans="1:9" x14ac:dyDescent="0.25">
      <c r="A11" s="4" t="s">
        <v>168</v>
      </c>
      <c r="B11" s="5" t="s">
        <v>159</v>
      </c>
      <c r="C11" s="6">
        <v>19.2</v>
      </c>
      <c r="D11" s="6">
        <v>44.8</v>
      </c>
      <c r="E11" s="6">
        <f t="shared" si="0"/>
        <v>64</v>
      </c>
      <c r="F11" s="5">
        <v>9</v>
      </c>
      <c r="H11" s="5" t="s">
        <v>169</v>
      </c>
      <c r="I11" s="5" t="s">
        <v>170</v>
      </c>
    </row>
    <row r="12" spans="1:9" x14ac:dyDescent="0.25">
      <c r="A12" s="4" t="s">
        <v>171</v>
      </c>
      <c r="B12" s="5" t="s">
        <v>163</v>
      </c>
      <c r="C12" s="6">
        <v>18.8</v>
      </c>
      <c r="D12" s="5">
        <v>43.86</v>
      </c>
      <c r="E12" s="5">
        <f t="shared" si="0"/>
        <v>62.66</v>
      </c>
      <c r="F12" s="5">
        <v>10</v>
      </c>
      <c r="H12" s="5" t="s">
        <v>166</v>
      </c>
      <c r="I12" s="5" t="s">
        <v>172</v>
      </c>
    </row>
    <row r="13" spans="1:9" x14ac:dyDescent="0.25">
      <c r="A13" s="4" t="s">
        <v>173</v>
      </c>
      <c r="B13" s="5" t="s">
        <v>169</v>
      </c>
      <c r="C13" s="5">
        <v>19.940000000000001</v>
      </c>
      <c r="D13" s="5">
        <v>41.87</v>
      </c>
      <c r="E13" s="5">
        <f t="shared" si="0"/>
        <v>61.81</v>
      </c>
      <c r="F13" s="5">
        <v>11</v>
      </c>
      <c r="H13" s="5" t="s">
        <v>147</v>
      </c>
      <c r="I13" s="5" t="s">
        <v>174</v>
      </c>
    </row>
    <row r="14" spans="1:9" x14ac:dyDescent="0.25">
      <c r="A14" s="4" t="s">
        <v>175</v>
      </c>
      <c r="B14" s="5" t="s">
        <v>176</v>
      </c>
      <c r="C14" s="5">
        <v>17.86</v>
      </c>
      <c r="D14" s="5">
        <v>41.67</v>
      </c>
      <c r="E14" s="5">
        <f t="shared" si="0"/>
        <v>59.53</v>
      </c>
      <c r="F14" s="5">
        <v>12</v>
      </c>
      <c r="H14" s="5" t="s">
        <v>177</v>
      </c>
      <c r="I14" s="5" t="s">
        <v>178</v>
      </c>
    </row>
    <row r="15" spans="1:9" x14ac:dyDescent="0.25">
      <c r="A15" s="4" t="s">
        <v>179</v>
      </c>
      <c r="B15" s="5" t="s">
        <v>180</v>
      </c>
      <c r="C15" s="5">
        <v>17.670000000000002</v>
      </c>
      <c r="D15" s="5">
        <v>41.17</v>
      </c>
      <c r="E15" s="5">
        <f t="shared" si="0"/>
        <v>58.84</v>
      </c>
      <c r="F15" s="5">
        <v>13</v>
      </c>
      <c r="H15" s="5" t="s">
        <v>180</v>
      </c>
      <c r="I15" s="5" t="s">
        <v>181</v>
      </c>
    </row>
    <row r="16" spans="1:9" x14ac:dyDescent="0.25">
      <c r="A16" s="4" t="s">
        <v>182</v>
      </c>
      <c r="B16" s="5" t="s">
        <v>183</v>
      </c>
      <c r="C16" s="5">
        <v>18.75</v>
      </c>
      <c r="D16" s="5">
        <v>39.32</v>
      </c>
      <c r="E16" s="5">
        <f t="shared" si="0"/>
        <v>58.07</v>
      </c>
      <c r="F16" s="5">
        <v>14</v>
      </c>
      <c r="H16" s="5" t="s">
        <v>184</v>
      </c>
      <c r="I16" s="5" t="s">
        <v>185</v>
      </c>
    </row>
    <row r="17" spans="1:9" x14ac:dyDescent="0.25">
      <c r="A17" s="4" t="s">
        <v>186</v>
      </c>
      <c r="B17" s="5" t="s">
        <v>187</v>
      </c>
      <c r="C17" s="5">
        <v>17.41</v>
      </c>
      <c r="D17" s="5">
        <v>40.630000000000003</v>
      </c>
      <c r="E17" s="5">
        <f t="shared" si="0"/>
        <v>58.040000000000006</v>
      </c>
      <c r="F17" s="5">
        <v>15</v>
      </c>
      <c r="H17" s="5" t="s">
        <v>187</v>
      </c>
      <c r="I17" s="5" t="s">
        <v>188</v>
      </c>
    </row>
    <row r="18" spans="1:9" x14ac:dyDescent="0.25">
      <c r="A18" s="4" t="s">
        <v>189</v>
      </c>
      <c r="B18" s="5" t="s">
        <v>184</v>
      </c>
      <c r="C18" s="5" t="s">
        <v>190</v>
      </c>
      <c r="D18" s="5">
        <v>39.909999999999997</v>
      </c>
      <c r="E18" s="5">
        <v>57.41</v>
      </c>
      <c r="F18" s="5">
        <v>16</v>
      </c>
      <c r="H18" s="5" t="s">
        <v>176</v>
      </c>
      <c r="I18" s="5" t="s">
        <v>191</v>
      </c>
    </row>
    <row r="19" spans="1:9" x14ac:dyDescent="0.25">
      <c r="A19" s="4" t="s">
        <v>192</v>
      </c>
      <c r="B19" s="5" t="s">
        <v>177</v>
      </c>
      <c r="C19" s="5">
        <v>17.16</v>
      </c>
      <c r="D19" s="5">
        <v>40.049999999999997</v>
      </c>
      <c r="E19" s="5">
        <f>SUM(C19:D19)</f>
        <v>57.209999999999994</v>
      </c>
      <c r="F19" s="5">
        <v>17</v>
      </c>
      <c r="H19" s="5" t="s">
        <v>183</v>
      </c>
      <c r="I19" s="5" t="s">
        <v>193</v>
      </c>
    </row>
    <row r="20" spans="1:9" x14ac:dyDescent="0.25">
      <c r="A20" s="4" t="s">
        <v>194</v>
      </c>
      <c r="B20" s="5" t="s">
        <v>195</v>
      </c>
      <c r="C20" s="5">
        <v>16.940000000000001</v>
      </c>
      <c r="D20" s="5">
        <v>39.54</v>
      </c>
      <c r="E20" s="5">
        <f>SUM(C20:D20)</f>
        <v>56.480000000000004</v>
      </c>
      <c r="F20" s="5">
        <v>18</v>
      </c>
      <c r="H20" s="5" t="s">
        <v>196</v>
      </c>
      <c r="I20" s="5" t="s">
        <v>197</v>
      </c>
    </row>
    <row r="21" spans="1:9" x14ac:dyDescent="0.25">
      <c r="A21" s="4" t="s">
        <v>198</v>
      </c>
      <c r="B21" s="5" t="s">
        <v>196</v>
      </c>
      <c r="C21" s="5">
        <v>16.260000000000002</v>
      </c>
      <c r="D21" s="5">
        <v>37.82</v>
      </c>
      <c r="E21" s="5">
        <f>SUM(C21:D21)</f>
        <v>54.08</v>
      </c>
      <c r="F21" s="5">
        <v>19</v>
      </c>
      <c r="H21" s="5" t="s">
        <v>199</v>
      </c>
      <c r="I21" s="5" t="s">
        <v>200</v>
      </c>
    </row>
    <row r="22" spans="1:9" x14ac:dyDescent="0.25">
      <c r="A22" s="4" t="s">
        <v>201</v>
      </c>
      <c r="B22" s="5" t="s">
        <v>199</v>
      </c>
      <c r="C22" s="5">
        <v>15.82</v>
      </c>
      <c r="D22" s="5">
        <v>36.909999999999997</v>
      </c>
      <c r="E22" s="5">
        <f>SUM(C22:D22)</f>
        <v>52.73</v>
      </c>
      <c r="F22" s="5">
        <v>20</v>
      </c>
      <c r="H22" s="5" t="s">
        <v>195</v>
      </c>
      <c r="I22" s="5" t="s">
        <v>202</v>
      </c>
    </row>
    <row r="23" spans="1:9" x14ac:dyDescent="0.25">
      <c r="A23" s="4" t="s">
        <v>203</v>
      </c>
      <c r="B23" s="5" t="s">
        <v>204</v>
      </c>
      <c r="C23" s="5">
        <v>8.51</v>
      </c>
      <c r="D23" s="5">
        <v>19.940000000000001</v>
      </c>
      <c r="E23" s="5">
        <f>SUM(C23:D23)</f>
        <v>28.450000000000003</v>
      </c>
      <c r="F23" s="5">
        <v>21</v>
      </c>
      <c r="H23" s="5" t="s">
        <v>204</v>
      </c>
      <c r="I23" s="5" t="s">
        <v>205</v>
      </c>
    </row>
    <row r="24" spans="1:9" x14ac:dyDescent="0.25">
      <c r="H24" s="42"/>
      <c r="I24" s="42"/>
    </row>
    <row r="25" spans="1:9" x14ac:dyDescent="0.25">
      <c r="A25" s="41" t="s">
        <v>206</v>
      </c>
      <c r="B25" s="41"/>
      <c r="C25" s="41"/>
      <c r="D25" s="41"/>
      <c r="E25" s="41"/>
      <c r="F25" s="41"/>
      <c r="H25" s="41" t="s">
        <v>207</v>
      </c>
      <c r="I25" s="41"/>
    </row>
    <row r="26" spans="1:9" x14ac:dyDescent="0.25">
      <c r="A26" s="7" t="s">
        <v>3</v>
      </c>
      <c r="B26" s="8" t="s">
        <v>4</v>
      </c>
      <c r="C26" s="22" t="s">
        <v>208</v>
      </c>
      <c r="D26" s="22" t="s">
        <v>209</v>
      </c>
      <c r="E26" s="22" t="s">
        <v>9</v>
      </c>
      <c r="F26" s="22" t="s">
        <v>210</v>
      </c>
      <c r="H26" s="8" t="s">
        <v>4</v>
      </c>
      <c r="I26" s="22" t="s">
        <v>210</v>
      </c>
    </row>
    <row r="27" spans="1:9" x14ac:dyDescent="0.25">
      <c r="A27" s="23" t="s">
        <v>211</v>
      </c>
      <c r="B27" s="24" t="s">
        <v>212</v>
      </c>
      <c r="C27" s="22">
        <v>23.44</v>
      </c>
      <c r="D27" s="22">
        <v>54.64</v>
      </c>
      <c r="E27" s="22">
        <v>80.08</v>
      </c>
      <c r="F27" s="22">
        <v>1</v>
      </c>
      <c r="H27" s="24" t="s">
        <v>213</v>
      </c>
      <c r="I27" s="24" t="s">
        <v>214</v>
      </c>
    </row>
    <row r="28" spans="1:9" x14ac:dyDescent="0.25">
      <c r="A28" s="23" t="s">
        <v>215</v>
      </c>
      <c r="B28" s="24" t="s">
        <v>213</v>
      </c>
      <c r="C28" s="22">
        <v>22.88</v>
      </c>
      <c r="D28" s="22">
        <v>53.38</v>
      </c>
      <c r="E28" s="22">
        <v>76.260000000000005</v>
      </c>
      <c r="F28" s="22">
        <v>2</v>
      </c>
      <c r="H28" s="24" t="s">
        <v>212</v>
      </c>
      <c r="I28" s="24" t="s">
        <v>216</v>
      </c>
    </row>
    <row r="29" spans="1:9" x14ac:dyDescent="0.25">
      <c r="A29" s="23" t="s">
        <v>217</v>
      </c>
      <c r="B29" s="24" t="s">
        <v>218</v>
      </c>
      <c r="C29" s="22">
        <v>22.54</v>
      </c>
      <c r="D29" s="22">
        <v>52.61</v>
      </c>
      <c r="E29" s="22">
        <v>75.16</v>
      </c>
      <c r="F29" s="22">
        <v>3</v>
      </c>
      <c r="H29" s="24" t="s">
        <v>218</v>
      </c>
      <c r="I29" s="24" t="s">
        <v>219</v>
      </c>
    </row>
    <row r="30" spans="1:9" x14ac:dyDescent="0.25">
      <c r="A30" s="23" t="s">
        <v>220</v>
      </c>
      <c r="B30" s="24" t="s">
        <v>221</v>
      </c>
      <c r="C30" s="22">
        <v>22.04</v>
      </c>
      <c r="D30" s="22">
        <v>51.44</v>
      </c>
      <c r="E30" s="22">
        <v>73.48</v>
      </c>
      <c r="F30" s="22">
        <v>4</v>
      </c>
      <c r="H30" s="24" t="s">
        <v>222</v>
      </c>
      <c r="I30" s="24" t="s">
        <v>223</v>
      </c>
    </row>
    <row r="31" spans="1:9" x14ac:dyDescent="0.25">
      <c r="A31" s="23" t="s">
        <v>224</v>
      </c>
      <c r="B31" s="24" t="s">
        <v>225</v>
      </c>
      <c r="C31" s="22">
        <v>20.58</v>
      </c>
      <c r="D31" s="22">
        <v>48.02</v>
      </c>
      <c r="E31" s="25">
        <v>68.599999999999994</v>
      </c>
      <c r="F31" s="22">
        <v>5</v>
      </c>
      <c r="H31" s="24" t="s">
        <v>221</v>
      </c>
      <c r="I31" s="24" t="s">
        <v>226</v>
      </c>
    </row>
    <row r="32" spans="1:9" x14ac:dyDescent="0.25">
      <c r="A32" s="23" t="s">
        <v>227</v>
      </c>
      <c r="B32" s="24" t="s">
        <v>228</v>
      </c>
      <c r="C32" s="22">
        <v>20.350000000000001</v>
      </c>
      <c r="D32" s="22">
        <v>47.47</v>
      </c>
      <c r="E32" s="22">
        <v>67.819999999999993</v>
      </c>
      <c r="F32" s="22">
        <v>6</v>
      </c>
      <c r="H32" s="24" t="s">
        <v>228</v>
      </c>
      <c r="I32" s="24" t="s">
        <v>229</v>
      </c>
    </row>
    <row r="33" spans="1:9" x14ac:dyDescent="0.25">
      <c r="A33" s="23" t="s">
        <v>230</v>
      </c>
      <c r="B33" s="24" t="s">
        <v>231</v>
      </c>
      <c r="C33" s="22">
        <v>20.29</v>
      </c>
      <c r="D33" s="22">
        <v>47.34</v>
      </c>
      <c r="E33" s="22">
        <v>67.63</v>
      </c>
      <c r="F33" s="22">
        <v>7</v>
      </c>
      <c r="H33" s="24" t="s">
        <v>232</v>
      </c>
      <c r="I33" s="24" t="s">
        <v>233</v>
      </c>
    </row>
    <row r="34" spans="1:9" x14ac:dyDescent="0.25">
      <c r="A34" s="23" t="s">
        <v>234</v>
      </c>
      <c r="B34" s="24" t="s">
        <v>235</v>
      </c>
      <c r="C34" s="22">
        <v>19.670000000000002</v>
      </c>
      <c r="D34" s="22">
        <v>45.91</v>
      </c>
      <c r="E34" s="22">
        <v>65.58</v>
      </c>
      <c r="F34" s="22">
        <v>8</v>
      </c>
      <c r="H34" s="24" t="s">
        <v>236</v>
      </c>
      <c r="I34" s="24" t="s">
        <v>237</v>
      </c>
    </row>
    <row r="35" spans="1:9" x14ac:dyDescent="0.25">
      <c r="A35" s="23" t="s">
        <v>238</v>
      </c>
      <c r="B35" s="24" t="s">
        <v>232</v>
      </c>
      <c r="C35" s="22">
        <v>19.45</v>
      </c>
      <c r="D35" s="22">
        <v>45.39</v>
      </c>
      <c r="E35" s="22">
        <v>64.84</v>
      </c>
      <c r="F35" s="22">
        <v>9</v>
      </c>
      <c r="H35" s="24" t="s">
        <v>239</v>
      </c>
      <c r="I35" s="24" t="s">
        <v>240</v>
      </c>
    </row>
    <row r="36" spans="1:9" x14ac:dyDescent="0.25">
      <c r="A36" s="23" t="s">
        <v>241</v>
      </c>
      <c r="B36" s="24" t="s">
        <v>239</v>
      </c>
      <c r="C36" s="25">
        <v>19.36</v>
      </c>
      <c r="D36" s="22">
        <v>45.18</v>
      </c>
      <c r="E36" s="22">
        <v>64.540000000000006</v>
      </c>
      <c r="F36" s="22">
        <v>10</v>
      </c>
      <c r="H36" s="24" t="s">
        <v>235</v>
      </c>
      <c r="I36" s="24" t="s">
        <v>242</v>
      </c>
    </row>
    <row r="37" spans="1:9" x14ac:dyDescent="0.25">
      <c r="A37" s="23" t="s">
        <v>243</v>
      </c>
      <c r="B37" s="24" t="s">
        <v>222</v>
      </c>
      <c r="C37" s="22">
        <v>21.31</v>
      </c>
      <c r="D37" s="22">
        <v>42.63</v>
      </c>
      <c r="E37" s="22">
        <v>63.94</v>
      </c>
      <c r="F37" s="22">
        <v>11</v>
      </c>
      <c r="H37" s="26" t="s">
        <v>244</v>
      </c>
      <c r="I37" s="27">
        <v>33</v>
      </c>
    </row>
    <row r="38" spans="1:9" x14ac:dyDescent="0.25">
      <c r="A38" s="23" t="s">
        <v>245</v>
      </c>
      <c r="B38" s="24" t="s">
        <v>246</v>
      </c>
      <c r="C38" s="22">
        <v>18.739999999999998</v>
      </c>
      <c r="D38" s="22">
        <v>43.72</v>
      </c>
      <c r="E38" s="22">
        <v>62.46</v>
      </c>
      <c r="F38" s="22">
        <v>12</v>
      </c>
      <c r="H38" s="24" t="s">
        <v>247</v>
      </c>
      <c r="I38" s="27">
        <v>40</v>
      </c>
    </row>
    <row r="39" spans="1:9" x14ac:dyDescent="0.25">
      <c r="A39" s="23" t="s">
        <v>248</v>
      </c>
      <c r="B39" s="24" t="s">
        <v>247</v>
      </c>
      <c r="C39" s="22">
        <v>17.82</v>
      </c>
      <c r="D39" s="22">
        <v>41.59</v>
      </c>
      <c r="E39" s="22">
        <v>59.41</v>
      </c>
      <c r="F39" s="22">
        <v>13</v>
      </c>
      <c r="H39" s="24" t="s">
        <v>246</v>
      </c>
      <c r="I39" s="27">
        <v>45</v>
      </c>
    </row>
    <row r="40" spans="1:9" x14ac:dyDescent="0.25">
      <c r="A40" s="23" t="s">
        <v>249</v>
      </c>
      <c r="B40" s="24" t="s">
        <v>236</v>
      </c>
      <c r="C40" s="22">
        <v>17.55</v>
      </c>
      <c r="D40" s="22">
        <v>40.96</v>
      </c>
      <c r="E40" s="22">
        <v>58.51</v>
      </c>
      <c r="F40" s="22">
        <v>14</v>
      </c>
      <c r="H40" s="24" t="s">
        <v>225</v>
      </c>
      <c r="I40" s="27">
        <v>47</v>
      </c>
    </row>
    <row r="41" spans="1:9" x14ac:dyDescent="0.25">
      <c r="A41" s="23" t="s">
        <v>250</v>
      </c>
      <c r="B41" s="24" t="s">
        <v>251</v>
      </c>
      <c r="C41" s="22">
        <v>16.02</v>
      </c>
      <c r="D41" s="22">
        <v>37.369999999999997</v>
      </c>
      <c r="E41" s="22">
        <v>53.39</v>
      </c>
      <c r="F41" s="22">
        <v>15</v>
      </c>
      <c r="H41" s="24" t="s">
        <v>231</v>
      </c>
      <c r="I41" s="27">
        <v>49</v>
      </c>
    </row>
    <row r="42" spans="1:9" x14ac:dyDescent="0.25">
      <c r="A42" s="23" t="s">
        <v>252</v>
      </c>
      <c r="B42" s="24" t="s">
        <v>253</v>
      </c>
      <c r="C42" s="22">
        <v>14.72</v>
      </c>
      <c r="D42" s="22">
        <v>34.35</v>
      </c>
      <c r="E42" s="22">
        <v>49.07</v>
      </c>
      <c r="F42" s="22">
        <v>16</v>
      </c>
      <c r="H42" s="24" t="s">
        <v>251</v>
      </c>
      <c r="I42" s="27">
        <v>72</v>
      </c>
    </row>
    <row r="43" spans="1:9" x14ac:dyDescent="0.25">
      <c r="A43" s="23" t="s">
        <v>254</v>
      </c>
      <c r="B43" s="24" t="s">
        <v>255</v>
      </c>
      <c r="C43" s="22">
        <v>14.18</v>
      </c>
      <c r="D43" s="22">
        <v>33.090000000000003</v>
      </c>
      <c r="E43" s="22">
        <v>47.27</v>
      </c>
      <c r="F43" s="22">
        <v>17</v>
      </c>
      <c r="H43" s="24" t="s">
        <v>256</v>
      </c>
      <c r="I43" s="27">
        <v>84</v>
      </c>
    </row>
    <row r="44" spans="1:9" x14ac:dyDescent="0.25">
      <c r="A44" s="28" t="s">
        <v>257</v>
      </c>
      <c r="B44" s="26" t="s">
        <v>244</v>
      </c>
      <c r="C44" s="22">
        <v>5.42</v>
      </c>
      <c r="D44" s="22">
        <v>41.61</v>
      </c>
      <c r="E44" s="22">
        <v>47.03</v>
      </c>
      <c r="F44" s="22">
        <v>18</v>
      </c>
      <c r="H44" s="24" t="s">
        <v>258</v>
      </c>
      <c r="I44" s="27">
        <v>93</v>
      </c>
    </row>
    <row r="45" spans="1:9" x14ac:dyDescent="0.25">
      <c r="A45" s="23" t="s">
        <v>259</v>
      </c>
      <c r="B45" s="24" t="s">
        <v>260</v>
      </c>
      <c r="C45" s="22">
        <v>13.82</v>
      </c>
      <c r="D45" s="22">
        <v>32.25</v>
      </c>
      <c r="E45" s="22">
        <v>46.07</v>
      </c>
      <c r="F45" s="22">
        <v>19</v>
      </c>
      <c r="H45" s="24" t="s">
        <v>255</v>
      </c>
      <c r="I45" s="27">
        <v>94</v>
      </c>
    </row>
    <row r="46" spans="1:9" x14ac:dyDescent="0.25">
      <c r="A46" s="23" t="s">
        <v>261</v>
      </c>
      <c r="B46" s="24" t="s">
        <v>262</v>
      </c>
      <c r="C46" s="22">
        <v>13.34</v>
      </c>
      <c r="D46" s="22">
        <v>31.13</v>
      </c>
      <c r="E46" s="22">
        <v>44.47</v>
      </c>
      <c r="F46" s="22">
        <v>20</v>
      </c>
      <c r="H46" s="24" t="s">
        <v>260</v>
      </c>
      <c r="I46" s="27">
        <v>97</v>
      </c>
    </row>
    <row r="47" spans="1:9" x14ac:dyDescent="0.25">
      <c r="A47" s="23" t="s">
        <v>263</v>
      </c>
      <c r="B47" s="24" t="s">
        <v>258</v>
      </c>
      <c r="C47" s="22">
        <v>12.77</v>
      </c>
      <c r="D47" s="22">
        <v>29.79</v>
      </c>
      <c r="E47" s="22">
        <v>42.56</v>
      </c>
      <c r="F47" s="22">
        <v>21</v>
      </c>
      <c r="H47" s="24" t="s">
        <v>253</v>
      </c>
      <c r="I47" s="27">
        <v>100</v>
      </c>
    </row>
    <row r="48" spans="1:9" x14ac:dyDescent="0.25">
      <c r="A48" s="23" t="s">
        <v>264</v>
      </c>
      <c r="B48" s="24" t="s">
        <v>256</v>
      </c>
      <c r="C48" s="22">
        <v>11.62</v>
      </c>
      <c r="D48" s="25">
        <v>27.1</v>
      </c>
      <c r="E48" s="22">
        <v>38.72</v>
      </c>
      <c r="F48" s="22">
        <v>22</v>
      </c>
      <c r="H48" s="24" t="s">
        <v>262</v>
      </c>
      <c r="I48" s="27">
        <v>113</v>
      </c>
    </row>
    <row r="49" spans="1:9" x14ac:dyDescent="0.25">
      <c r="A49" s="23" t="s">
        <v>265</v>
      </c>
      <c r="B49" s="24" t="s">
        <v>266</v>
      </c>
      <c r="C49" s="22">
        <v>9.8000000000000007</v>
      </c>
      <c r="D49" s="22">
        <v>22.86</v>
      </c>
      <c r="E49" s="22">
        <v>32.659999999999997</v>
      </c>
      <c r="F49" s="22">
        <v>23</v>
      </c>
      <c r="H49" s="24" t="s">
        <v>266</v>
      </c>
      <c r="I49" s="27">
        <v>123</v>
      </c>
    </row>
  </sheetData>
  <sortState ref="A3:E23">
    <sortCondition descending="1" ref="E3:E23"/>
  </sortState>
  <mergeCells count="4">
    <mergeCell ref="A1:F1"/>
    <mergeCell ref="H1:I1"/>
    <mergeCell ref="A25:F25"/>
    <mergeCell ref="H25:I2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总排名</vt:lpstr>
      <vt:lpstr>数学方向1 2班</vt:lpstr>
      <vt:lpstr>数学方向3 4班</vt:lpstr>
      <vt:lpstr>数学方向5 6班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2017-09-17T04:59:34Z</dcterms:created>
  <dcterms:modified xsi:type="dcterms:W3CDTF">2017-09-20T05:01:27Z</dcterms:modified>
</cp:coreProperties>
</file>